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euille3" sheetId="1" state="visible" r:id="rId3"/>
    <sheet name="DATA" sheetId="2" state="visible" r:id="rId4"/>
    <sheet name="Table dynamique_DATA_1" sheetId="3" state="visible" r:id="rId5"/>
    <sheet name="Feuille4" sheetId="4" state="visible" r:id="rId6"/>
  </sheets>
  <definedNames>
    <definedName function="false" hidden="true" localSheetId="1" name="_xlnm._FilterDatabase" vbProcedure="false">DATA!$A$1:$I$694</definedName>
    <definedName function="false" hidden="true" localSheetId="0" name="_xlnm._FilterDatabase" vbProcedure="false">Feuille3!$A$1:$I$19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<sst xmlns="http://schemas.openxmlformats.org/spreadsheetml/2006/main" count="763" uniqueCount="52">
  <si>
    <t xml:space="preserve">region</t>
  </si>
  <si>
    <t xml:space="preserve">1-PRESENTATION</t>
  </si>
  <si>
    <t xml:space="preserve">2-DOMICILIATIONS NOUVELLES</t>
  </si>
  <si>
    <t xml:space="preserve">3- DOMCIILIE E S AU 31 12</t>
  </si>
  <si>
    <t xml:space="preserve">4-ACCOMPAGNEMENT SOCIO-ADMINISTRATIF</t>
  </si>
  <si>
    <t xml:space="preserve">5-AIDE AU RECIT OFPRA </t>
  </si>
  <si>
    <t xml:space="preserve">6-AIDE AU RECIT OFPRA  AVEC INTERPRETE</t>
  </si>
  <si>
    <t xml:space="preserve">7-EXCLUSION ACCOMPAGNEMENT MAIS DOMCILIÉS</t>
  </si>
  <si>
    <t xml:space="preserve">8-SORTIES</t>
  </si>
  <si>
    <t xml:space="preserve">ILE DE FRANCE</t>
  </si>
  <si>
    <t xml:space="preserve">CENTRE VAL DE LOIRE</t>
  </si>
  <si>
    <t xml:space="preserve">BOURGOGNE FRANCHE COMTE</t>
  </si>
  <si>
    <t xml:space="preserve">NORMANDIE</t>
  </si>
  <si>
    <t xml:space="preserve">HAUTS DE FRANCE</t>
  </si>
  <si>
    <t xml:space="preserve">GRAND EST</t>
  </si>
  <si>
    <t xml:space="preserve">PAYS DE LA LOIRE</t>
  </si>
  <si>
    <t xml:space="preserve">BRETAGNE</t>
  </si>
  <si>
    <t xml:space="preserve">NOUVELLE AQUITAINE</t>
  </si>
  <si>
    <t xml:space="preserve">OCCITANIE</t>
  </si>
  <si>
    <t xml:space="preserve">AUVERGNE RHONE ALPES</t>
  </si>
  <si>
    <t xml:space="preserve">PROVENCE ALPES COTE D’AZUR</t>
  </si>
  <si>
    <t xml:space="preserve">HEXAGONE</t>
  </si>
  <si>
    <t xml:space="preserve">GUADELOUPE</t>
  </si>
  <si>
    <t xml:space="preserve">MARTINIQUE</t>
  </si>
  <si>
    <t xml:space="preserve">GUYANE</t>
  </si>
  <si>
    <t xml:space="preserve">AMERIQUES</t>
  </si>
  <si>
    <t xml:space="preserve">TOTAL</t>
  </si>
  <si>
    <t xml:space="preserve">ANNEE</t>
  </si>
  <si>
    <t xml:space="preserve">NR</t>
  </si>
  <si>
    <t xml:space="preserve">LOT</t>
  </si>
  <si>
    <t xml:space="preserve">OPERATEUR</t>
  </si>
  <si>
    <t xml:space="preserve">TYPE</t>
  </si>
  <si>
    <t xml:space="preserve">ISOLES</t>
  </si>
  <si>
    <t xml:space="preserve">FAMILLE</t>
  </si>
  <si>
    <t xml:space="preserve">JEDI</t>
  </si>
  <si>
    <t xml:space="preserve">CASP COALLIA FTDA</t>
  </si>
  <si>
    <t xml:space="preserve">COALLIA</t>
  </si>
  <si>
    <t xml:space="preserve">COALLIA AHS FC</t>
  </si>
  <si>
    <t xml:space="preserve">FTDA</t>
  </si>
  <si>
    <t xml:space="preserve">AEIM FND APPUIS CRF</t>
  </si>
  <si>
    <t xml:space="preserve">FTDA COALLIA ARSL</t>
  </si>
  <si>
    <t xml:space="preserve">CVH</t>
  </si>
  <si>
    <t xml:space="preserve">FR COSI ET AUTRES</t>
  </si>
  <si>
    <t xml:space="preserve">FR COSI</t>
  </si>
  <si>
    <t xml:space="preserve">9-DOM BPI</t>
  </si>
  <si>
    <t xml:space="preserve">MAYOTTE</t>
  </si>
  <si>
    <t xml:space="preserve">- multiple -</t>
  </si>
  <si>
    <t xml:space="preserve">Données</t>
  </si>
  <si>
    <t xml:space="preserve">Somme - ISOLES</t>
  </si>
  <si>
    <t xml:space="preserve">Somme - FAMILLE</t>
  </si>
  <si>
    <t xml:space="preserve">Somme - TOTAL</t>
  </si>
  <si>
    <t xml:space="preserve">Total Résultat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</si>
</sst>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"/>
    <numFmt numFmtId="167" formatCode="General"/>
    <numFmt numFmtId="168" formatCode="0.0\ %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5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5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5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6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2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2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8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1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93" createdVersion="3">
  <cacheSource type="worksheet">
    <worksheetSource ref="A1:I694" sheet="DATA"/>
  </cacheSource>
  <cacheFields count="9">
    <cacheField name="ANNEE" numFmtId="0">
      <sharedItems containsString="0" containsBlank="1" containsNumber="1" containsInteger="1" minValue="2022" maxValue="2024" count="4">
        <n v="2022"/>
        <n v="2023"/>
        <n v="2024"/>
        <m/>
      </sharedItems>
    </cacheField>
    <cacheField name="NR" numFmtId="0">
      <sharedItems containsString="0" containsBlank="1" containsNumber="1" containsInteger="1" minValue="11" maxValue="106" count="17">
        <n v="11"/>
        <n v="24"/>
        <n v="27"/>
        <n v="28"/>
        <n v="32"/>
        <n v="44"/>
        <n v="52"/>
        <n v="53"/>
        <n v="75"/>
        <n v="76"/>
        <n v="84"/>
        <n v="93"/>
        <n v="101"/>
        <n v="102"/>
        <n v="103"/>
        <n v="106"/>
        <m/>
      </sharedItems>
    </cacheField>
    <cacheField name="LOT" numFmtId="0">
      <sharedItems containsBlank="1" containsMixedTypes="1" containsNumber="1" containsInteger="1" minValue="1" maxValue="12" count="15">
        <n v="1"/>
        <n v="2"/>
        <n v="3"/>
        <n v="4"/>
        <n v="5"/>
        <n v="6"/>
        <n v="7"/>
        <n v="8"/>
        <n v="9"/>
        <n v="10"/>
        <n v="11"/>
        <n v="12"/>
        <s v="AMERIQUES"/>
        <s v="MAYOTTE"/>
        <m/>
      </sharedItems>
    </cacheField>
    <cacheField name="OPERATEUR" numFmtId="0">
      <sharedItems containsBlank="1" count="10">
        <s v="AEIM FND APPUIS CRF"/>
        <s v="CASP COALLIA FTDA"/>
        <s v="COALLIA"/>
        <s v="COALLIA AHS FC"/>
        <s v="CVH"/>
        <s v="FR COSI"/>
        <s v="FR COSI ET AUTRES"/>
        <s v="FTDA"/>
        <s v="FTDA COALLIA ARSL"/>
        <m/>
      </sharedItems>
    </cacheField>
    <cacheField name="TYPE" numFmtId="0">
      <sharedItems containsBlank="1" count="10">
        <s v="1-PRESENTATION"/>
        <s v="2-DOMICILIATIONS NOUVELLES"/>
        <s v="3- DOMCIILIE E S AU 31 12"/>
        <s v="4-ACCOMPAGNEMENT SOCIO-ADMINISTRATIF"/>
        <s v="5-AIDE AU RECIT OFPRA "/>
        <s v="6-AIDE AU RECIT OFPRA  AVEC INTERPRETE"/>
        <s v="7-EXCLUSION ACCOMPAGNEMENT MAIS DOMCILIÉS"/>
        <s v="8-SORTIES"/>
        <s v="9-DOM BPI"/>
        <m/>
      </sharedItems>
    </cacheField>
    <cacheField name="ISOLES" numFmtId="0">
      <sharedItems containsString="0" containsBlank="1" containsNumber="1" containsInteger="1" minValue="0" maxValue="177770" count="298">
        <n v="0"/>
        <n v="1"/>
        <n v="2"/>
        <n v="3"/>
        <n v="6"/>
        <n v="8"/>
        <n v="13"/>
        <n v="15"/>
        <n v="39"/>
        <n v="53"/>
        <n v="61"/>
        <n v="77"/>
        <n v="93"/>
        <n v="107"/>
        <n v="124"/>
        <n v="129"/>
        <n v="203"/>
        <n v="209"/>
        <n v="229"/>
        <n v="243"/>
        <n v="253"/>
        <n v="271"/>
        <n v="275"/>
        <n v="296"/>
        <n v="313"/>
        <n v="322"/>
        <n v="328"/>
        <n v="339"/>
        <n v="346"/>
        <n v="363"/>
        <n v="381"/>
        <n v="401"/>
        <n v="403"/>
        <n v="429"/>
        <n v="434"/>
        <n v="440"/>
        <n v="460"/>
        <n v="467"/>
        <n v="485"/>
        <n v="491"/>
        <n v="501"/>
        <n v="533"/>
        <n v="547"/>
        <n v="562"/>
        <n v="585"/>
        <n v="629"/>
        <n v="639"/>
        <n v="640"/>
        <n v="643"/>
        <n v="668"/>
        <n v="700"/>
        <n v="713"/>
        <n v="738"/>
        <n v="770"/>
        <n v="780"/>
        <n v="785"/>
        <n v="802"/>
        <n v="818"/>
        <n v="819"/>
        <n v="833"/>
        <n v="908"/>
        <n v="936"/>
        <n v="965"/>
        <n v="1044"/>
        <n v="1056"/>
        <n v="1058"/>
        <n v="1139"/>
        <n v="1146"/>
        <n v="1156"/>
        <n v="1165"/>
        <n v="1250"/>
        <n v="1259"/>
        <n v="1262"/>
        <n v="1310"/>
        <n v="1360"/>
        <n v="1375"/>
        <n v="1403"/>
        <n v="1415"/>
        <n v="1463"/>
        <n v="1501"/>
        <n v="1504"/>
        <n v="1516"/>
        <n v="1556"/>
        <n v="1560"/>
        <n v="1599"/>
        <n v="1602"/>
        <n v="1627"/>
        <n v="1630"/>
        <n v="1641"/>
        <n v="1669"/>
        <n v="1684"/>
        <n v="1687"/>
        <n v="1699"/>
        <n v="1708"/>
        <n v="1733"/>
        <n v="1747"/>
        <n v="1761"/>
        <n v="1771"/>
        <n v="1791"/>
        <n v="1799"/>
        <n v="1827"/>
        <n v="1858"/>
        <n v="1864"/>
        <n v="1873"/>
        <n v="1881"/>
        <n v="1889"/>
        <n v="1954"/>
        <n v="1979"/>
        <n v="1983"/>
        <n v="1995"/>
        <n v="2029"/>
        <n v="2065"/>
        <n v="2070"/>
        <n v="2083"/>
        <n v="2112"/>
        <n v="2123"/>
        <n v="2132"/>
        <n v="2148"/>
        <n v="2189"/>
        <n v="2220"/>
        <n v="2271"/>
        <n v="2277"/>
        <n v="2310"/>
        <n v="2314"/>
        <n v="2330"/>
        <n v="2332"/>
        <n v="2333"/>
        <n v="2365"/>
        <n v="2379"/>
        <n v="2447"/>
        <n v="2471"/>
        <n v="2473"/>
        <n v="2480"/>
        <n v="2490"/>
        <n v="2506"/>
        <n v="2510"/>
        <n v="2514"/>
        <n v="2517"/>
        <n v="2527"/>
        <n v="2553"/>
        <n v="2581"/>
        <n v="2590"/>
        <n v="2676"/>
        <n v="2715"/>
        <n v="2732"/>
        <n v="2764"/>
        <n v="2778"/>
        <n v="2829"/>
        <n v="2836"/>
        <n v="2849"/>
        <n v="2874"/>
        <n v="2879"/>
        <n v="2937"/>
        <n v="2942"/>
        <n v="2971"/>
        <n v="2972"/>
        <n v="3001"/>
        <n v="3030"/>
        <n v="3031"/>
        <n v="3105"/>
        <n v="3114"/>
        <n v="3159"/>
        <n v="3165"/>
        <n v="3228"/>
        <n v="3302"/>
        <n v="3315"/>
        <n v="3322"/>
        <n v="3329"/>
        <n v="3363"/>
        <n v="3366"/>
        <n v="3374"/>
        <n v="3393"/>
        <n v="3424"/>
        <n v="3454"/>
        <n v="3459"/>
        <n v="3473"/>
        <n v="3487"/>
        <n v="3491"/>
        <n v="3558"/>
        <n v="3577"/>
        <n v="3590"/>
        <n v="3617"/>
        <n v="3632"/>
        <n v="3637"/>
        <n v="3647"/>
        <n v="3681"/>
        <n v="3693"/>
        <n v="3706"/>
        <n v="3780"/>
        <n v="3802"/>
        <n v="3855"/>
        <n v="3944"/>
        <n v="3957"/>
        <n v="3976"/>
        <n v="3981"/>
        <n v="3992"/>
        <n v="4033"/>
        <n v="4041"/>
        <n v="4059"/>
        <n v="4081"/>
        <n v="4096"/>
        <n v="4257"/>
        <n v="4290"/>
        <n v="4298"/>
        <n v="4317"/>
        <n v="4329"/>
        <n v="4346"/>
        <n v="4379"/>
        <n v="4425"/>
        <n v="4427"/>
        <n v="4434"/>
        <n v="4450"/>
        <n v="4456"/>
        <n v="4480"/>
        <n v="4511"/>
        <n v="4545"/>
        <n v="4598"/>
        <n v="4716"/>
        <n v="4726"/>
        <n v="4729"/>
        <n v="4824"/>
        <n v="4894"/>
        <n v="4915"/>
        <n v="4916"/>
        <n v="5091"/>
        <n v="5213"/>
        <n v="5249"/>
        <n v="5271"/>
        <n v="5275"/>
        <n v="5347"/>
        <n v="5364"/>
        <n v="5366"/>
        <n v="5414"/>
        <n v="5456"/>
        <n v="5474"/>
        <n v="5498"/>
        <n v="5502"/>
        <n v="5581"/>
        <n v="5647"/>
        <n v="5665"/>
        <n v="5749"/>
        <n v="5986"/>
        <n v="6007"/>
        <n v="6023"/>
        <n v="6030"/>
        <n v="6041"/>
        <n v="6074"/>
        <n v="6084"/>
        <n v="6122"/>
        <n v="6168"/>
        <n v="6277"/>
        <n v="6280"/>
        <n v="6288"/>
        <n v="6315"/>
        <n v="6341"/>
        <n v="6367"/>
        <n v="6455"/>
        <n v="6553"/>
        <n v="7013"/>
        <n v="7111"/>
        <n v="7878"/>
        <n v="7987"/>
        <n v="8264"/>
        <n v="8469"/>
        <n v="8668"/>
        <n v="8894"/>
        <n v="9157"/>
        <n v="11744"/>
        <n v="12768"/>
        <n v="12793"/>
        <n v="13503"/>
        <n v="15059"/>
        <n v="15691"/>
        <n v="15853"/>
        <n v="16485"/>
        <n v="17672"/>
        <n v="17705"/>
        <n v="19200"/>
        <n v="19220"/>
        <n v="20982"/>
        <n v="22139"/>
        <n v="26470"/>
        <n v="27426"/>
        <n v="30143"/>
        <n v="30248"/>
        <n v="30731"/>
        <n v="31883"/>
        <n v="34670"/>
        <n v="45987"/>
        <n v="59675"/>
        <n v="64316"/>
        <n v="64650"/>
        <n v="73695"/>
        <n v="75911"/>
        <n v="102888"/>
        <n v="129125"/>
        <n v="177770"/>
        <m/>
      </sharedItems>
    </cacheField>
    <cacheField name="FAMILLE" numFmtId="0">
      <sharedItems containsString="0" containsBlank="1" containsNumber="1" containsInteger="1" minValue="0" maxValue="26096" count="295">
        <n v="0"/>
        <n v="2"/>
        <n v="7"/>
        <n v="12"/>
        <n v="14"/>
        <n v="15"/>
        <n v="19"/>
        <n v="20"/>
        <n v="25"/>
        <n v="26"/>
        <n v="37"/>
        <n v="43"/>
        <n v="45"/>
        <n v="52"/>
        <n v="56"/>
        <n v="64"/>
        <n v="72"/>
        <n v="77"/>
        <n v="78"/>
        <n v="79"/>
        <n v="108"/>
        <n v="115"/>
        <n v="129"/>
        <n v="130"/>
        <n v="155"/>
        <n v="170"/>
        <n v="174"/>
        <n v="175"/>
        <n v="200"/>
        <n v="210"/>
        <n v="212"/>
        <n v="218"/>
        <n v="229"/>
        <n v="234"/>
        <n v="237"/>
        <n v="242"/>
        <n v="243"/>
        <n v="251"/>
        <n v="260"/>
        <n v="269"/>
        <n v="273"/>
        <n v="276"/>
        <n v="282"/>
        <n v="283"/>
        <n v="306"/>
        <n v="325"/>
        <n v="343"/>
        <n v="366"/>
        <n v="373"/>
        <n v="384"/>
        <n v="388"/>
        <n v="406"/>
        <n v="412"/>
        <n v="415"/>
        <n v="423"/>
        <n v="434"/>
        <n v="456"/>
        <n v="457"/>
        <n v="482"/>
        <n v="491"/>
        <n v="500"/>
        <n v="504"/>
        <n v="612"/>
        <n v="683"/>
        <n v="686"/>
        <n v="701"/>
        <n v="705"/>
        <n v="717"/>
        <n v="734"/>
        <n v="740"/>
        <n v="741"/>
        <n v="746"/>
        <n v="794"/>
        <n v="802"/>
        <n v="807"/>
        <n v="811"/>
        <n v="815"/>
        <n v="819"/>
        <n v="827"/>
        <n v="828"/>
        <n v="849"/>
        <n v="851"/>
        <n v="856"/>
        <n v="895"/>
        <n v="910"/>
        <n v="930"/>
        <n v="932"/>
        <n v="985"/>
        <n v="1010"/>
        <n v="1029"/>
        <n v="1077"/>
        <n v="1085"/>
        <n v="1105"/>
        <n v="1120"/>
        <n v="1138"/>
        <n v="1143"/>
        <n v="1157"/>
        <n v="1162"/>
        <n v="1168"/>
        <n v="1170"/>
        <n v="1180"/>
        <n v="1192"/>
        <n v="1202"/>
        <n v="1214"/>
        <n v="1246"/>
        <n v="1259"/>
        <n v="1261"/>
        <n v="1295"/>
        <n v="1345"/>
        <n v="1354"/>
        <n v="1380"/>
        <n v="1383"/>
        <n v="1407"/>
        <n v="1410"/>
        <n v="1439"/>
        <n v="1456"/>
        <n v="1471"/>
        <n v="1492"/>
        <n v="1499"/>
        <n v="1506"/>
        <n v="1513"/>
        <n v="1569"/>
        <n v="1574"/>
        <n v="1579"/>
        <n v="1592"/>
        <n v="1596"/>
        <n v="1606"/>
        <n v="1610"/>
        <n v="1632"/>
        <n v="1642"/>
        <n v="1655"/>
        <n v="1683"/>
        <n v="1694"/>
        <n v="1697"/>
        <n v="1699"/>
        <n v="1728"/>
        <n v="1729"/>
        <n v="1731"/>
        <n v="1736"/>
        <n v="1755"/>
        <n v="1757"/>
        <n v="1772"/>
        <n v="1781"/>
        <n v="1798"/>
        <n v="1817"/>
        <n v="1818"/>
        <n v="1822"/>
        <n v="1857"/>
        <n v="1888"/>
        <n v="1901"/>
        <n v="1943"/>
        <n v="1987"/>
        <n v="1989"/>
        <n v="2012"/>
        <n v="2056"/>
        <n v="2086"/>
        <n v="2117"/>
        <n v="2188"/>
        <n v="2195"/>
        <n v="2197"/>
        <n v="2212"/>
        <n v="2265"/>
        <n v="2271"/>
        <n v="2278"/>
        <n v="2313"/>
        <n v="2357"/>
        <n v="2363"/>
        <n v="2395"/>
        <n v="2421"/>
        <n v="2422"/>
        <n v="2442"/>
        <n v="2479"/>
        <n v="2491"/>
        <n v="2506"/>
        <n v="2527"/>
        <n v="2568"/>
        <n v="2629"/>
        <n v="2663"/>
        <n v="2671"/>
        <n v="2673"/>
        <n v="2720"/>
        <n v="2769"/>
        <n v="2817"/>
        <n v="2835"/>
        <n v="2874"/>
        <n v="2890"/>
        <n v="2908"/>
        <n v="2920"/>
        <n v="2944"/>
        <n v="2963"/>
        <n v="3000"/>
        <n v="3026"/>
        <n v="3030"/>
        <n v="3032"/>
        <n v="3094"/>
        <n v="3099"/>
        <n v="3120"/>
        <n v="3122"/>
        <n v="3136"/>
        <n v="3141"/>
        <n v="3213"/>
        <n v="3232"/>
        <n v="3249"/>
        <n v="3259"/>
        <n v="3324"/>
        <n v="3325"/>
        <n v="3369"/>
        <n v="3383"/>
        <n v="3404"/>
        <n v="3410"/>
        <n v="3437"/>
        <n v="3466"/>
        <n v="3474"/>
        <n v="3676"/>
        <n v="3683"/>
        <n v="3773"/>
        <n v="3888"/>
        <n v="3948"/>
        <n v="3983"/>
        <n v="3984"/>
        <n v="3999"/>
        <n v="4058"/>
        <n v="4101"/>
        <n v="4124"/>
        <n v="4254"/>
        <n v="4297"/>
        <n v="4407"/>
        <n v="4432"/>
        <n v="4479"/>
        <n v="4491"/>
        <n v="4498"/>
        <n v="4588"/>
        <n v="4597"/>
        <n v="4651"/>
        <n v="4654"/>
        <n v="4781"/>
        <n v="4940"/>
        <n v="5014"/>
        <n v="5043"/>
        <n v="5319"/>
        <n v="5394"/>
        <n v="5514"/>
        <n v="5519"/>
        <n v="5616"/>
        <n v="5635"/>
        <n v="5716"/>
        <n v="5741"/>
        <n v="5890"/>
        <n v="5902"/>
        <n v="5919"/>
        <n v="5953"/>
        <n v="5972"/>
        <n v="5973"/>
        <n v="5997"/>
        <n v="6003"/>
        <n v="6004"/>
        <n v="6061"/>
        <n v="6191"/>
        <n v="6239"/>
        <n v="6458"/>
        <n v="6612"/>
        <n v="6958"/>
        <n v="6990"/>
        <n v="7535"/>
        <n v="7740"/>
        <n v="7871"/>
        <n v="8215"/>
        <n v="8321"/>
        <n v="8368"/>
        <n v="8372"/>
        <n v="8413"/>
        <n v="8509"/>
        <n v="8514"/>
        <n v="8625"/>
        <n v="8636"/>
        <n v="9027"/>
        <n v="9272"/>
        <n v="9353"/>
        <n v="9803"/>
        <n v="10858"/>
        <n v="11578"/>
        <n v="13634"/>
        <n v="13891"/>
        <n v="14120"/>
        <n v="15956"/>
        <n v="16740"/>
        <n v="17082"/>
        <n v="18140"/>
        <n v="18345"/>
        <n v="18383"/>
        <n v="19541"/>
        <n v="21620"/>
        <n v="23771"/>
        <n v="26096"/>
        <m/>
      </sharedItems>
    </cacheField>
    <cacheField name="JEDI" numFmtId="0">
      <sharedItems containsString="0" containsBlank="1" containsNumber="1" containsInteger="1" minValue="0" maxValue="63699" count="71">
        <n v="0"/>
        <n v="1"/>
        <n v="2"/>
        <n v="3"/>
        <n v="4"/>
        <n v="5"/>
        <n v="6"/>
        <n v="7"/>
        <n v="8"/>
        <n v="9"/>
        <n v="10"/>
        <n v="11"/>
        <n v="14"/>
        <n v="15"/>
        <n v="17"/>
        <n v="18"/>
        <n v="19"/>
        <n v="20"/>
        <n v="21"/>
        <n v="22"/>
        <n v="24"/>
        <n v="25"/>
        <n v="26"/>
        <n v="30"/>
        <n v="31"/>
        <n v="32"/>
        <n v="33"/>
        <n v="36"/>
        <n v="37"/>
        <n v="40"/>
        <n v="41"/>
        <n v="46"/>
        <n v="50"/>
        <n v="52"/>
        <n v="54"/>
        <n v="58"/>
        <n v="60"/>
        <n v="61"/>
        <n v="64"/>
        <n v="66"/>
        <n v="67"/>
        <n v="71"/>
        <n v="74"/>
        <n v="80"/>
        <n v="82"/>
        <n v="94"/>
        <n v="102"/>
        <n v="126"/>
        <n v="134"/>
        <n v="135"/>
        <n v="137"/>
        <n v="139"/>
        <n v="140"/>
        <n v="171"/>
        <n v="178"/>
        <n v="181"/>
        <n v="222"/>
        <n v="327"/>
        <n v="350"/>
        <n v="385"/>
        <n v="422"/>
        <n v="495"/>
        <n v="575"/>
        <n v="608"/>
        <n v="728"/>
        <n v="873"/>
        <n v="972"/>
        <n v="1469"/>
        <n v="4004"/>
        <n v="63699"/>
        <m/>
      </sharedItems>
    </cacheField>
    <cacheField name="TOTAL" numFmtId="0">
      <sharedItems containsString="0" containsBlank="1" containsNumber="1" containsInteger="1" minValue="0" maxValue="267565" count="290">
        <n v="0"/>
        <n v="1"/>
        <n v="2"/>
        <n v="3"/>
        <n v="6"/>
        <n v="10"/>
        <n v="27"/>
        <n v="33"/>
        <n v="54"/>
        <n v="77"/>
        <n v="98"/>
        <n v="109"/>
        <n v="170"/>
        <n v="267"/>
        <n v="272"/>
        <n v="288"/>
        <n v="452"/>
        <n v="454"/>
        <n v="466"/>
        <n v="508"/>
        <n v="535"/>
        <n v="554"/>
        <n v="582"/>
        <n v="601"/>
        <n v="613"/>
        <n v="619"/>
        <n v="635"/>
        <n v="647"/>
        <n v="662"/>
        <n v="677"/>
        <n v="718"/>
        <n v="772"/>
        <n v="777"/>
        <n v="806"/>
        <n v="847"/>
        <n v="880"/>
        <n v="897"/>
        <n v="899"/>
        <n v="939"/>
        <n v="966"/>
        <n v="989"/>
        <n v="1040"/>
        <n v="1072"/>
        <n v="1088"/>
        <n v="1092"/>
        <n v="1195"/>
        <n v="1242"/>
        <n v="1256"/>
        <n v="1272"/>
        <n v="1274"/>
        <n v="1358"/>
        <n v="1428"/>
        <n v="1492"/>
        <n v="1516"/>
        <n v="1521"/>
        <n v="1582"/>
        <n v="1643"/>
        <n v="1726"/>
        <n v="1797"/>
        <n v="1841"/>
        <n v="1880"/>
        <n v="1968"/>
        <n v="2149"/>
        <n v="2190"/>
        <n v="2235"/>
        <n v="2272"/>
        <n v="2306"/>
        <n v="2328"/>
        <n v="2348"/>
        <n v="2356"/>
        <n v="2405"/>
        <n v="2413"/>
        <n v="2465"/>
        <n v="2492"/>
        <n v="2520"/>
        <n v="2565"/>
        <n v="2575"/>
        <n v="2647"/>
        <n v="2701"/>
        <n v="2794"/>
        <n v="2801"/>
        <n v="2810"/>
        <n v="2839"/>
        <n v="2884"/>
        <n v="2890"/>
        <n v="2896"/>
        <n v="2913"/>
        <n v="2964"/>
        <n v="3008"/>
        <n v="3042"/>
        <n v="3071"/>
        <n v="3086"/>
        <n v="3089"/>
        <n v="3125"/>
        <n v="3180"/>
        <n v="3194"/>
        <n v="3221"/>
        <n v="3233"/>
        <n v="3278"/>
        <n v="3287"/>
        <n v="3295"/>
        <n v="3320"/>
        <n v="3374"/>
        <n v="3453"/>
        <n v="3463"/>
        <n v="3491"/>
        <n v="3541"/>
        <n v="3577"/>
        <n v="3617"/>
        <n v="3633"/>
        <n v="3640"/>
        <n v="3646"/>
        <n v="3653"/>
        <n v="3768"/>
        <n v="3770"/>
        <n v="3798"/>
        <n v="3811"/>
        <n v="3851"/>
        <n v="3881"/>
        <n v="3888"/>
        <n v="4036"/>
        <n v="4049"/>
        <n v="4069"/>
        <n v="4079"/>
        <n v="4102"/>
        <n v="4104"/>
        <n v="4113"/>
        <n v="4147"/>
        <n v="4169"/>
        <n v="4175"/>
        <n v="4257"/>
        <n v="4270"/>
        <n v="4286"/>
        <n v="4330"/>
        <n v="4477"/>
        <n v="4493"/>
        <n v="4542"/>
        <n v="4560"/>
        <n v="4598"/>
        <n v="4618"/>
        <n v="4643"/>
        <n v="4656"/>
        <n v="4689"/>
        <n v="4702"/>
        <n v="4721"/>
        <n v="4750"/>
        <n v="4912"/>
        <n v="4925"/>
        <n v="4977"/>
        <n v="5018"/>
        <n v="5024"/>
        <n v="5071"/>
        <n v="5102"/>
        <n v="5119"/>
        <n v="5232"/>
        <n v="5283"/>
        <n v="5367"/>
        <n v="5526"/>
        <n v="5586"/>
        <n v="5589"/>
        <n v="5659"/>
        <n v="5674"/>
        <n v="5694"/>
        <n v="5711"/>
        <n v="5717"/>
        <n v="5737"/>
        <n v="5860"/>
        <n v="5922"/>
        <n v="6045"/>
        <n v="6189"/>
        <n v="6225"/>
        <n v="6230"/>
        <n v="6294"/>
        <n v="6298"/>
        <n v="6396"/>
        <n v="6445"/>
        <n v="6457"/>
        <n v="6466"/>
        <n v="6476"/>
        <n v="6483"/>
        <n v="6515"/>
        <n v="6590"/>
        <n v="6641"/>
        <n v="6837"/>
        <n v="6865"/>
        <n v="6881"/>
        <n v="6884"/>
        <n v="6901"/>
        <n v="6919"/>
        <n v="6940"/>
        <n v="7104"/>
        <n v="7130"/>
        <n v="7243"/>
        <n v="7369"/>
        <n v="7448"/>
        <n v="7618"/>
        <n v="7728"/>
        <n v="7729"/>
        <n v="7752"/>
        <n v="7761"/>
        <n v="7775"/>
        <n v="7840"/>
        <n v="8197"/>
        <n v="8272"/>
        <n v="8279"/>
        <n v="8469"/>
        <n v="8495"/>
        <n v="8544"/>
        <n v="8582"/>
        <n v="8825"/>
        <n v="8901"/>
        <n v="8935"/>
        <n v="9167"/>
        <n v="9274"/>
        <n v="9413"/>
        <n v="9478"/>
        <n v="9558"/>
        <n v="9574"/>
        <n v="9609"/>
        <n v="9699"/>
        <n v="10005"/>
        <n v="10022"/>
        <n v="10071"/>
        <n v="10334"/>
        <n v="10381"/>
        <n v="10540"/>
        <n v="10671"/>
        <n v="10695"/>
        <n v="10882"/>
        <n v="10887"/>
        <n v="10966"/>
        <n v="11012"/>
        <n v="11157"/>
        <n v="11168"/>
        <n v="11253"/>
        <n v="11259"/>
        <n v="11276"/>
        <n v="11311"/>
        <n v="11374"/>
        <n v="12008"/>
        <n v="12241"/>
        <n v="12477"/>
        <n v="12522"/>
        <n v="13520"/>
        <n v="13599"/>
        <n v="13609"/>
        <n v="13612"/>
        <n v="14200"/>
        <n v="14590"/>
        <n v="14620"/>
        <n v="14752"/>
        <n v="14797"/>
        <n v="14903"/>
        <n v="15859"/>
        <n v="16865"/>
        <n v="17141"/>
        <n v="18067"/>
        <n v="18691"/>
        <n v="20448"/>
        <n v="21032"/>
        <n v="21824"/>
        <n v="22487"/>
        <n v="24210"/>
        <n v="24261"/>
        <n v="26405"/>
        <n v="27111"/>
        <n v="27435"/>
        <n v="27714"/>
        <n v="27777"/>
        <n v="29415"/>
        <n v="30715"/>
        <n v="31670"/>
        <n v="32560"/>
        <n v="33267"/>
        <n v="36177"/>
        <n v="36364"/>
        <n v="37346"/>
        <n v="41515"/>
        <n v="46967"/>
        <n v="48623"/>
        <n v="64308"/>
        <n v="78992"/>
        <n v="87037"/>
        <n v="88309"/>
        <n v="90133"/>
        <n v="90777"/>
        <n v="125116"/>
        <n v="145207"/>
        <n v="26756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3">
  <r>
    <x v="0"/>
    <x v="0"/>
    <x v="6"/>
    <x v="1"/>
    <x v="0"/>
    <x v="291"/>
    <x v="289"/>
    <x v="68"/>
    <x v="282"/>
  </r>
  <r>
    <x v="0"/>
    <x v="0"/>
    <x v="6"/>
    <x v="1"/>
    <x v="1"/>
    <x v="287"/>
    <x v="251"/>
    <x v="65"/>
    <x v="277"/>
  </r>
  <r>
    <x v="0"/>
    <x v="0"/>
    <x v="6"/>
    <x v="1"/>
    <x v="2"/>
    <x v="292"/>
    <x v="286"/>
    <x v="70"/>
    <x v="285"/>
  </r>
  <r>
    <x v="0"/>
    <x v="0"/>
    <x v="6"/>
    <x v="1"/>
    <x v="3"/>
    <x v="296"/>
    <x v="293"/>
    <x v="69"/>
    <x v="288"/>
  </r>
  <r>
    <x v="0"/>
    <x v="0"/>
    <x v="6"/>
    <x v="1"/>
    <x v="4"/>
    <x v="185"/>
    <x v="161"/>
    <x v="64"/>
    <x v="127"/>
  </r>
  <r>
    <x v="0"/>
    <x v="0"/>
    <x v="6"/>
    <x v="1"/>
    <x v="5"/>
    <x v="61"/>
    <x v="41"/>
    <x v="36"/>
    <x v="48"/>
  </r>
  <r>
    <x v="0"/>
    <x v="0"/>
    <x v="6"/>
    <x v="1"/>
    <x v="6"/>
    <x v="221"/>
    <x v="22"/>
    <x v="1"/>
    <x v="150"/>
  </r>
  <r>
    <x v="0"/>
    <x v="0"/>
    <x v="6"/>
    <x v="1"/>
    <x v="7"/>
    <x v="283"/>
    <x v="176"/>
    <x v="61"/>
    <x v="273"/>
  </r>
  <r>
    <x v="0"/>
    <x v="1"/>
    <x v="3"/>
    <x v="2"/>
    <x v="0"/>
    <x v="118"/>
    <x v="113"/>
    <x v="34"/>
    <x v="112"/>
  </r>
  <r>
    <x v="0"/>
    <x v="1"/>
    <x v="3"/>
    <x v="2"/>
    <x v="1"/>
    <x v="71"/>
    <x v="84"/>
    <x v="18"/>
    <x v="63"/>
  </r>
  <r>
    <x v="0"/>
    <x v="1"/>
    <x v="3"/>
    <x v="2"/>
    <x v="2"/>
    <x v="297"/>
    <x v="294"/>
    <x v="70"/>
    <x v="64"/>
  </r>
  <r>
    <x v="0"/>
    <x v="1"/>
    <x v="3"/>
    <x v="2"/>
    <x v="3"/>
    <x v="263"/>
    <x v="237"/>
    <x v="28"/>
    <x v="243"/>
  </r>
  <r>
    <x v="0"/>
    <x v="1"/>
    <x v="3"/>
    <x v="2"/>
    <x v="4"/>
    <x v="47"/>
    <x v="55"/>
    <x v="15"/>
    <x v="44"/>
  </r>
  <r>
    <x v="0"/>
    <x v="1"/>
    <x v="3"/>
    <x v="2"/>
    <x v="5"/>
    <x v="23"/>
    <x v="33"/>
    <x v="5"/>
    <x v="20"/>
  </r>
  <r>
    <x v="0"/>
    <x v="1"/>
    <x v="3"/>
    <x v="2"/>
    <x v="6"/>
    <x v="0"/>
    <x v="0"/>
    <x v="0"/>
    <x v="0"/>
  </r>
  <r>
    <x v="0"/>
    <x v="1"/>
    <x v="3"/>
    <x v="2"/>
    <x v="7"/>
    <x v="35"/>
    <x v="60"/>
    <x v="22"/>
    <x v="39"/>
  </r>
  <r>
    <x v="0"/>
    <x v="2"/>
    <x v="1"/>
    <x v="3"/>
    <x v="0"/>
    <x v="84"/>
    <x v="122"/>
    <x v="7"/>
    <x v="94"/>
  </r>
  <r>
    <x v="0"/>
    <x v="2"/>
    <x v="1"/>
    <x v="3"/>
    <x v="1"/>
    <x v="59"/>
    <x v="63"/>
    <x v="70"/>
    <x v="53"/>
  </r>
  <r>
    <x v="0"/>
    <x v="2"/>
    <x v="1"/>
    <x v="3"/>
    <x v="2"/>
    <x v="41"/>
    <x v="51"/>
    <x v="70"/>
    <x v="38"/>
  </r>
  <r>
    <x v="0"/>
    <x v="2"/>
    <x v="1"/>
    <x v="3"/>
    <x v="3"/>
    <x v="230"/>
    <x v="241"/>
    <x v="4"/>
    <x v="228"/>
  </r>
  <r>
    <x v="0"/>
    <x v="2"/>
    <x v="1"/>
    <x v="3"/>
    <x v="4"/>
    <x v="42"/>
    <x v="59"/>
    <x v="2"/>
    <x v="41"/>
  </r>
  <r>
    <x v="0"/>
    <x v="2"/>
    <x v="1"/>
    <x v="3"/>
    <x v="5"/>
    <x v="23"/>
    <x v="25"/>
    <x v="70"/>
    <x v="18"/>
  </r>
  <r>
    <x v="0"/>
    <x v="2"/>
    <x v="1"/>
    <x v="3"/>
    <x v="6"/>
    <x v="5"/>
    <x v="1"/>
    <x v="70"/>
    <x v="5"/>
  </r>
  <r>
    <x v="0"/>
    <x v="2"/>
    <x v="1"/>
    <x v="3"/>
    <x v="7"/>
    <x v="70"/>
    <x v="97"/>
    <x v="1"/>
    <x v="71"/>
  </r>
  <r>
    <x v="0"/>
    <x v="3"/>
    <x v="7"/>
    <x v="7"/>
    <x v="0"/>
    <x v="174"/>
    <x v="157"/>
    <x v="38"/>
    <x v="163"/>
  </r>
  <r>
    <x v="0"/>
    <x v="3"/>
    <x v="7"/>
    <x v="7"/>
    <x v="1"/>
    <x v="132"/>
    <x v="72"/>
    <x v="4"/>
    <x v="98"/>
  </r>
  <r>
    <x v="0"/>
    <x v="3"/>
    <x v="7"/>
    <x v="7"/>
    <x v="2"/>
    <x v="164"/>
    <x v="68"/>
    <x v="70"/>
    <x v="120"/>
  </r>
  <r>
    <x v="0"/>
    <x v="3"/>
    <x v="7"/>
    <x v="7"/>
    <x v="3"/>
    <x v="271"/>
    <x v="252"/>
    <x v="70"/>
    <x v="259"/>
  </r>
  <r>
    <x v="0"/>
    <x v="3"/>
    <x v="7"/>
    <x v="7"/>
    <x v="4"/>
    <x v="83"/>
    <x v="71"/>
    <x v="70"/>
    <x v="66"/>
  </r>
  <r>
    <x v="0"/>
    <x v="3"/>
    <x v="7"/>
    <x v="7"/>
    <x v="5"/>
    <x v="8"/>
    <x v="5"/>
    <x v="70"/>
    <x v="8"/>
  </r>
  <r>
    <x v="0"/>
    <x v="3"/>
    <x v="7"/>
    <x v="7"/>
    <x v="6"/>
    <x v="4"/>
    <x v="294"/>
    <x v="70"/>
    <x v="4"/>
  </r>
  <r>
    <x v="0"/>
    <x v="3"/>
    <x v="7"/>
    <x v="7"/>
    <x v="7"/>
    <x v="103"/>
    <x v="79"/>
    <x v="70"/>
    <x v="78"/>
  </r>
  <r>
    <x v="0"/>
    <x v="4"/>
    <x v="5"/>
    <x v="2"/>
    <x v="0"/>
    <x v="208"/>
    <x v="192"/>
    <x v="59"/>
    <x v="201"/>
  </r>
  <r>
    <x v="0"/>
    <x v="4"/>
    <x v="5"/>
    <x v="2"/>
    <x v="1"/>
    <x v="171"/>
    <x v="64"/>
    <x v="70"/>
    <x v="123"/>
  </r>
  <r>
    <x v="0"/>
    <x v="4"/>
    <x v="5"/>
    <x v="2"/>
    <x v="2"/>
    <x v="216"/>
    <x v="294"/>
    <x v="70"/>
    <x v="138"/>
  </r>
  <r>
    <x v="0"/>
    <x v="4"/>
    <x v="5"/>
    <x v="2"/>
    <x v="3"/>
    <x v="256"/>
    <x v="227"/>
    <x v="70"/>
    <x v="229"/>
  </r>
  <r>
    <x v="0"/>
    <x v="4"/>
    <x v="5"/>
    <x v="2"/>
    <x v="4"/>
    <x v="73"/>
    <x v="77"/>
    <x v="17"/>
    <x v="62"/>
  </r>
  <r>
    <x v="0"/>
    <x v="4"/>
    <x v="5"/>
    <x v="2"/>
    <x v="5"/>
    <x v="33"/>
    <x v="19"/>
    <x v="0"/>
    <x v="19"/>
  </r>
  <r>
    <x v="0"/>
    <x v="4"/>
    <x v="5"/>
    <x v="2"/>
    <x v="6"/>
    <x v="297"/>
    <x v="294"/>
    <x v="70"/>
    <x v="0"/>
  </r>
  <r>
    <x v="0"/>
    <x v="4"/>
    <x v="5"/>
    <x v="2"/>
    <x v="7"/>
    <x v="134"/>
    <x v="87"/>
    <x v="70"/>
    <x v="105"/>
  </r>
  <r>
    <x v="0"/>
    <x v="5"/>
    <x v="4"/>
    <x v="0"/>
    <x v="0"/>
    <x v="249"/>
    <x v="270"/>
    <x v="53"/>
    <x v="250"/>
  </r>
  <r>
    <x v="0"/>
    <x v="5"/>
    <x v="4"/>
    <x v="0"/>
    <x v="1"/>
    <x v="217"/>
    <x v="250"/>
    <x v="2"/>
    <x v="226"/>
  </r>
  <r>
    <x v="0"/>
    <x v="5"/>
    <x v="4"/>
    <x v="0"/>
    <x v="2"/>
    <x v="220"/>
    <x v="234"/>
    <x v="70"/>
    <x v="215"/>
  </r>
  <r>
    <x v="0"/>
    <x v="5"/>
    <x v="4"/>
    <x v="0"/>
    <x v="3"/>
    <x v="261"/>
    <x v="265"/>
    <x v="1"/>
    <x v="253"/>
  </r>
  <r>
    <x v="0"/>
    <x v="5"/>
    <x v="4"/>
    <x v="0"/>
    <x v="4"/>
    <x v="167"/>
    <x v="215"/>
    <x v="2"/>
    <x v="190"/>
  </r>
  <r>
    <x v="0"/>
    <x v="5"/>
    <x v="4"/>
    <x v="0"/>
    <x v="5"/>
    <x v="107"/>
    <x v="158"/>
    <x v="1"/>
    <x v="129"/>
  </r>
  <r>
    <x v="0"/>
    <x v="5"/>
    <x v="4"/>
    <x v="0"/>
    <x v="6"/>
    <x v="162"/>
    <x v="86"/>
    <x v="7"/>
    <x v="125"/>
  </r>
  <r>
    <x v="0"/>
    <x v="5"/>
    <x v="4"/>
    <x v="0"/>
    <x v="7"/>
    <x v="137"/>
    <x v="223"/>
    <x v="70"/>
    <x v="182"/>
  </r>
  <r>
    <x v="0"/>
    <x v="6"/>
    <x v="10"/>
    <x v="7"/>
    <x v="0"/>
    <x v="179"/>
    <x v="177"/>
    <x v="58"/>
    <x v="181"/>
  </r>
  <r>
    <x v="0"/>
    <x v="6"/>
    <x v="10"/>
    <x v="7"/>
    <x v="1"/>
    <x v="159"/>
    <x v="120"/>
    <x v="70"/>
    <x v="139"/>
  </r>
  <r>
    <x v="0"/>
    <x v="6"/>
    <x v="10"/>
    <x v="7"/>
    <x v="2"/>
    <x v="182"/>
    <x v="108"/>
    <x v="70"/>
    <x v="148"/>
  </r>
  <r>
    <x v="0"/>
    <x v="6"/>
    <x v="10"/>
    <x v="7"/>
    <x v="3"/>
    <x v="279"/>
    <x v="280"/>
    <x v="70"/>
    <x v="272"/>
  </r>
  <r>
    <x v="0"/>
    <x v="6"/>
    <x v="10"/>
    <x v="7"/>
    <x v="4"/>
    <x v="95"/>
    <x v="106"/>
    <x v="70"/>
    <x v="88"/>
  </r>
  <r>
    <x v="0"/>
    <x v="6"/>
    <x v="10"/>
    <x v="7"/>
    <x v="5"/>
    <x v="25"/>
    <x v="45"/>
    <x v="70"/>
    <x v="27"/>
  </r>
  <r>
    <x v="0"/>
    <x v="6"/>
    <x v="10"/>
    <x v="7"/>
    <x v="6"/>
    <x v="297"/>
    <x v="294"/>
    <x v="70"/>
    <x v="0"/>
  </r>
  <r>
    <x v="0"/>
    <x v="6"/>
    <x v="10"/>
    <x v="7"/>
    <x v="7"/>
    <x v="158"/>
    <x v="94"/>
    <x v="70"/>
    <x v="128"/>
  </r>
  <r>
    <x v="0"/>
    <x v="7"/>
    <x v="2"/>
    <x v="2"/>
    <x v="0"/>
    <x v="122"/>
    <x v="156"/>
    <x v="39"/>
    <x v="135"/>
  </r>
  <r>
    <x v="0"/>
    <x v="7"/>
    <x v="2"/>
    <x v="2"/>
    <x v="1"/>
    <x v="100"/>
    <x v="105"/>
    <x v="70"/>
    <x v="91"/>
  </r>
  <r>
    <x v="0"/>
    <x v="7"/>
    <x v="2"/>
    <x v="2"/>
    <x v="2"/>
    <x v="119"/>
    <x v="81"/>
    <x v="70"/>
    <x v="90"/>
  </r>
  <r>
    <x v="0"/>
    <x v="7"/>
    <x v="2"/>
    <x v="2"/>
    <x v="3"/>
    <x v="277"/>
    <x v="272"/>
    <x v="70"/>
    <x v="267"/>
  </r>
  <r>
    <x v="0"/>
    <x v="7"/>
    <x v="2"/>
    <x v="2"/>
    <x v="4"/>
    <x v="66"/>
    <x v="69"/>
    <x v="1"/>
    <x v="60"/>
  </r>
  <r>
    <x v="0"/>
    <x v="7"/>
    <x v="2"/>
    <x v="2"/>
    <x v="5"/>
    <x v="51"/>
    <x v="58"/>
    <x v="70"/>
    <x v="45"/>
  </r>
  <r>
    <x v="0"/>
    <x v="7"/>
    <x v="2"/>
    <x v="2"/>
    <x v="6"/>
    <x v="297"/>
    <x v="294"/>
    <x v="70"/>
    <x v="0"/>
  </r>
  <r>
    <x v="0"/>
    <x v="7"/>
    <x v="2"/>
    <x v="2"/>
    <x v="7"/>
    <x v="105"/>
    <x v="140"/>
    <x v="70"/>
    <x v="111"/>
  </r>
  <r>
    <x v="0"/>
    <x v="8"/>
    <x v="8"/>
    <x v="8"/>
    <x v="0"/>
    <x v="188"/>
    <x v="195"/>
    <x v="29"/>
    <x v="188"/>
  </r>
  <r>
    <x v="0"/>
    <x v="8"/>
    <x v="8"/>
    <x v="8"/>
    <x v="1"/>
    <x v="145"/>
    <x v="119"/>
    <x v="70"/>
    <x v="131"/>
  </r>
  <r>
    <x v="0"/>
    <x v="8"/>
    <x v="8"/>
    <x v="8"/>
    <x v="2"/>
    <x v="148"/>
    <x v="66"/>
    <x v="70"/>
    <x v="106"/>
  </r>
  <r>
    <x v="0"/>
    <x v="8"/>
    <x v="8"/>
    <x v="8"/>
    <x v="3"/>
    <x v="269"/>
    <x v="247"/>
    <x v="8"/>
    <x v="257"/>
  </r>
  <r>
    <x v="0"/>
    <x v="8"/>
    <x v="8"/>
    <x v="8"/>
    <x v="4"/>
    <x v="102"/>
    <x v="85"/>
    <x v="70"/>
    <x v="79"/>
  </r>
  <r>
    <x v="0"/>
    <x v="8"/>
    <x v="8"/>
    <x v="8"/>
    <x v="5"/>
    <x v="50"/>
    <x v="50"/>
    <x v="70"/>
    <x v="43"/>
  </r>
  <r>
    <x v="0"/>
    <x v="8"/>
    <x v="8"/>
    <x v="8"/>
    <x v="6"/>
    <x v="297"/>
    <x v="294"/>
    <x v="70"/>
    <x v="289"/>
  </r>
  <r>
    <x v="0"/>
    <x v="8"/>
    <x v="8"/>
    <x v="8"/>
    <x v="7"/>
    <x v="117"/>
    <x v="117"/>
    <x v="70"/>
    <x v="110"/>
  </r>
  <r>
    <x v="0"/>
    <x v="9"/>
    <x v="9"/>
    <x v="4"/>
    <x v="0"/>
    <x v="255"/>
    <x v="196"/>
    <x v="41"/>
    <x v="216"/>
  </r>
  <r>
    <x v="0"/>
    <x v="9"/>
    <x v="9"/>
    <x v="4"/>
    <x v="1"/>
    <x v="161"/>
    <x v="172"/>
    <x v="20"/>
    <x v="161"/>
  </r>
  <r>
    <x v="0"/>
    <x v="9"/>
    <x v="9"/>
    <x v="4"/>
    <x v="2"/>
    <x v="237"/>
    <x v="189"/>
    <x v="70"/>
    <x v="207"/>
  </r>
  <r>
    <x v="0"/>
    <x v="9"/>
    <x v="9"/>
    <x v="4"/>
    <x v="3"/>
    <x v="215"/>
    <x v="136"/>
    <x v="17"/>
    <x v="172"/>
  </r>
  <r>
    <x v="0"/>
    <x v="9"/>
    <x v="9"/>
    <x v="4"/>
    <x v="4"/>
    <x v="121"/>
    <x v="116"/>
    <x v="17"/>
    <x v="113"/>
  </r>
  <r>
    <x v="0"/>
    <x v="9"/>
    <x v="9"/>
    <x v="4"/>
    <x v="5"/>
    <x v="75"/>
    <x v="83"/>
    <x v="2"/>
    <x v="65"/>
  </r>
  <r>
    <x v="0"/>
    <x v="9"/>
    <x v="9"/>
    <x v="4"/>
    <x v="6"/>
    <x v="297"/>
    <x v="1"/>
    <x v="70"/>
    <x v="2"/>
  </r>
  <r>
    <x v="0"/>
    <x v="9"/>
    <x v="9"/>
    <x v="4"/>
    <x v="7"/>
    <x v="115"/>
    <x v="169"/>
    <x v="13"/>
    <x v="137"/>
  </r>
  <r>
    <x v="0"/>
    <x v="10"/>
    <x v="0"/>
    <x v="6"/>
    <x v="0"/>
    <x v="245"/>
    <x v="263"/>
    <x v="26"/>
    <x v="245"/>
  </r>
  <r>
    <x v="0"/>
    <x v="10"/>
    <x v="0"/>
    <x v="6"/>
    <x v="1"/>
    <x v="229"/>
    <x v="248"/>
    <x v="4"/>
    <x v="234"/>
  </r>
  <r>
    <x v="0"/>
    <x v="10"/>
    <x v="0"/>
    <x v="6"/>
    <x v="2"/>
    <x v="258"/>
    <x v="225"/>
    <x v="1"/>
    <x v="237"/>
  </r>
  <r>
    <x v="0"/>
    <x v="10"/>
    <x v="0"/>
    <x v="6"/>
    <x v="3"/>
    <x v="231"/>
    <x v="255"/>
    <x v="4"/>
    <x v="238"/>
  </r>
  <r>
    <x v="0"/>
    <x v="10"/>
    <x v="0"/>
    <x v="6"/>
    <x v="4"/>
    <x v="159"/>
    <x v="197"/>
    <x v="3"/>
    <x v="171"/>
  </r>
  <r>
    <x v="0"/>
    <x v="10"/>
    <x v="0"/>
    <x v="6"/>
    <x v="5"/>
    <x v="82"/>
    <x v="144"/>
    <x v="1"/>
    <x v="102"/>
  </r>
  <r>
    <x v="0"/>
    <x v="10"/>
    <x v="0"/>
    <x v="6"/>
    <x v="6"/>
    <x v="6"/>
    <x v="7"/>
    <x v="70"/>
    <x v="7"/>
  </r>
  <r>
    <x v="0"/>
    <x v="10"/>
    <x v="0"/>
    <x v="6"/>
    <x v="7"/>
    <x v="232"/>
    <x v="246"/>
    <x v="2"/>
    <x v="232"/>
  </r>
  <r>
    <x v="0"/>
    <x v="11"/>
    <x v="11"/>
    <x v="5"/>
    <x v="0"/>
    <x v="253"/>
    <x v="221"/>
    <x v="8"/>
    <x v="224"/>
  </r>
  <r>
    <x v="0"/>
    <x v="11"/>
    <x v="11"/>
    <x v="5"/>
    <x v="1"/>
    <x v="218"/>
    <x v="191"/>
    <x v="70"/>
    <x v="198"/>
  </r>
  <r>
    <x v="0"/>
    <x v="11"/>
    <x v="11"/>
    <x v="5"/>
    <x v="2"/>
    <x v="246"/>
    <x v="168"/>
    <x v="70"/>
    <x v="206"/>
  </r>
  <r>
    <x v="0"/>
    <x v="11"/>
    <x v="11"/>
    <x v="5"/>
    <x v="3"/>
    <x v="219"/>
    <x v="193"/>
    <x v="70"/>
    <x v="199"/>
  </r>
  <r>
    <x v="0"/>
    <x v="11"/>
    <x v="11"/>
    <x v="5"/>
    <x v="4"/>
    <x v="160"/>
    <x v="95"/>
    <x v="70"/>
    <x v="130"/>
  </r>
  <r>
    <x v="0"/>
    <x v="11"/>
    <x v="11"/>
    <x v="5"/>
    <x v="5"/>
    <x v="135"/>
    <x v="95"/>
    <x v="70"/>
    <x v="112"/>
  </r>
  <r>
    <x v="0"/>
    <x v="11"/>
    <x v="11"/>
    <x v="5"/>
    <x v="6"/>
    <x v="0"/>
    <x v="0"/>
    <x v="70"/>
    <x v="0"/>
  </r>
  <r>
    <x v="0"/>
    <x v="11"/>
    <x v="11"/>
    <x v="5"/>
    <x v="7"/>
    <x v="252"/>
    <x v="226"/>
    <x v="70"/>
    <x v="227"/>
  </r>
  <r>
    <x v="1"/>
    <x v="0"/>
    <x v="6"/>
    <x v="1"/>
    <x v="0"/>
    <x v="289"/>
    <x v="288"/>
    <x v="66"/>
    <x v="281"/>
  </r>
  <r>
    <x v="1"/>
    <x v="0"/>
    <x v="6"/>
    <x v="1"/>
    <x v="1"/>
    <x v="284"/>
    <x v="261"/>
    <x v="52"/>
    <x v="276"/>
  </r>
  <r>
    <x v="1"/>
    <x v="0"/>
    <x v="6"/>
    <x v="1"/>
    <x v="2"/>
    <x v="293"/>
    <x v="283"/>
    <x v="46"/>
    <x v="284"/>
  </r>
  <r>
    <x v="1"/>
    <x v="0"/>
    <x v="6"/>
    <x v="1"/>
    <x v="3"/>
    <x v="295"/>
    <x v="284"/>
    <x v="47"/>
    <x v="287"/>
  </r>
  <r>
    <x v="1"/>
    <x v="0"/>
    <x v="6"/>
    <x v="1"/>
    <x v="4"/>
    <x v="214"/>
    <x v="148"/>
    <x v="31"/>
    <x v="175"/>
  </r>
  <r>
    <x v="1"/>
    <x v="0"/>
    <x v="6"/>
    <x v="1"/>
    <x v="5"/>
    <x v="77"/>
    <x v="52"/>
    <x v="12"/>
    <x v="59"/>
  </r>
  <r>
    <x v="1"/>
    <x v="0"/>
    <x v="6"/>
    <x v="1"/>
    <x v="6"/>
    <x v="2"/>
    <x v="0"/>
    <x v="0"/>
    <x v="2"/>
  </r>
  <r>
    <x v="1"/>
    <x v="0"/>
    <x v="6"/>
    <x v="1"/>
    <x v="7"/>
    <x v="281"/>
    <x v="188"/>
    <x v="1"/>
    <x v="269"/>
  </r>
  <r>
    <x v="1"/>
    <x v="1"/>
    <x v="3"/>
    <x v="2"/>
    <x v="0"/>
    <x v="149"/>
    <x v="145"/>
    <x v="19"/>
    <x v="142"/>
  </r>
  <r>
    <x v="1"/>
    <x v="1"/>
    <x v="3"/>
    <x v="2"/>
    <x v="1"/>
    <x v="116"/>
    <x v="118"/>
    <x v="2"/>
    <x v="109"/>
  </r>
  <r>
    <x v="1"/>
    <x v="1"/>
    <x v="3"/>
    <x v="2"/>
    <x v="2"/>
    <x v="297"/>
    <x v="294"/>
    <x v="70"/>
    <x v="95"/>
  </r>
  <r>
    <x v="1"/>
    <x v="1"/>
    <x v="3"/>
    <x v="2"/>
    <x v="3"/>
    <x v="297"/>
    <x v="294"/>
    <x v="70"/>
    <x v="270"/>
  </r>
  <r>
    <x v="1"/>
    <x v="1"/>
    <x v="3"/>
    <x v="2"/>
    <x v="4"/>
    <x v="60"/>
    <x v="62"/>
    <x v="1"/>
    <x v="54"/>
  </r>
  <r>
    <x v="1"/>
    <x v="1"/>
    <x v="3"/>
    <x v="2"/>
    <x v="5"/>
    <x v="26"/>
    <x v="42"/>
    <x v="3"/>
    <x v="24"/>
  </r>
  <r>
    <x v="1"/>
    <x v="1"/>
    <x v="3"/>
    <x v="2"/>
    <x v="6"/>
    <x v="1"/>
    <x v="294"/>
    <x v="70"/>
    <x v="1"/>
  </r>
  <r>
    <x v="1"/>
    <x v="1"/>
    <x v="3"/>
    <x v="2"/>
    <x v="7"/>
    <x v="54"/>
    <x v="73"/>
    <x v="70"/>
    <x v="55"/>
  </r>
  <r>
    <x v="1"/>
    <x v="2"/>
    <x v="1"/>
    <x v="3"/>
    <x v="0"/>
    <x v="93"/>
    <x v="137"/>
    <x v="20"/>
    <x v="104"/>
  </r>
  <r>
    <x v="1"/>
    <x v="2"/>
    <x v="1"/>
    <x v="3"/>
    <x v="1"/>
    <x v="67"/>
    <x v="74"/>
    <x v="13"/>
    <x v="61"/>
  </r>
  <r>
    <x v="1"/>
    <x v="2"/>
    <x v="1"/>
    <x v="3"/>
    <x v="2"/>
    <x v="58"/>
    <x v="57"/>
    <x v="0"/>
    <x v="47"/>
  </r>
  <r>
    <x v="1"/>
    <x v="2"/>
    <x v="1"/>
    <x v="3"/>
    <x v="3"/>
    <x v="236"/>
    <x v="230"/>
    <x v="19"/>
    <x v="221"/>
  </r>
  <r>
    <x v="1"/>
    <x v="2"/>
    <x v="1"/>
    <x v="3"/>
    <x v="4"/>
    <x v="46"/>
    <x v="53"/>
    <x v="15"/>
    <x v="42"/>
  </r>
  <r>
    <x v="1"/>
    <x v="2"/>
    <x v="1"/>
    <x v="3"/>
    <x v="5"/>
    <x v="27"/>
    <x v="31"/>
    <x v="21"/>
    <x v="22"/>
  </r>
  <r>
    <x v="1"/>
    <x v="2"/>
    <x v="1"/>
    <x v="3"/>
    <x v="6"/>
    <x v="0"/>
    <x v="0"/>
    <x v="0"/>
    <x v="0"/>
  </r>
  <r>
    <x v="1"/>
    <x v="2"/>
    <x v="1"/>
    <x v="3"/>
    <x v="7"/>
    <x v="80"/>
    <x v="91"/>
    <x v="35"/>
    <x v="77"/>
  </r>
  <r>
    <x v="1"/>
    <x v="3"/>
    <x v="7"/>
    <x v="7"/>
    <x v="0"/>
    <x v="175"/>
    <x v="164"/>
    <x v="42"/>
    <x v="166"/>
  </r>
  <r>
    <x v="1"/>
    <x v="3"/>
    <x v="7"/>
    <x v="7"/>
    <x v="1"/>
    <x v="153"/>
    <x v="98"/>
    <x v="3"/>
    <x v="126"/>
  </r>
  <r>
    <x v="1"/>
    <x v="3"/>
    <x v="7"/>
    <x v="7"/>
    <x v="2"/>
    <x v="191"/>
    <x v="24"/>
    <x v="3"/>
    <x v="152"/>
  </r>
  <r>
    <x v="1"/>
    <x v="3"/>
    <x v="7"/>
    <x v="7"/>
    <x v="3"/>
    <x v="274"/>
    <x v="253"/>
    <x v="5"/>
    <x v="261"/>
  </r>
  <r>
    <x v="1"/>
    <x v="3"/>
    <x v="7"/>
    <x v="7"/>
    <x v="4"/>
    <x v="96"/>
    <x v="75"/>
    <x v="3"/>
    <x v="76"/>
  </r>
  <r>
    <x v="1"/>
    <x v="3"/>
    <x v="7"/>
    <x v="7"/>
    <x v="5"/>
    <x v="10"/>
    <x v="10"/>
    <x v="0"/>
    <x v="10"/>
  </r>
  <r>
    <x v="1"/>
    <x v="3"/>
    <x v="7"/>
    <x v="7"/>
    <x v="6"/>
    <x v="2"/>
    <x v="294"/>
    <x v="70"/>
    <x v="2"/>
  </r>
  <r>
    <x v="1"/>
    <x v="3"/>
    <x v="7"/>
    <x v="7"/>
    <x v="7"/>
    <x v="123"/>
    <x v="102"/>
    <x v="0"/>
    <x v="107"/>
  </r>
  <r>
    <x v="1"/>
    <x v="4"/>
    <x v="5"/>
    <x v="2"/>
    <x v="0"/>
    <x v="227"/>
    <x v="212"/>
    <x v="60"/>
    <x v="212"/>
  </r>
  <r>
    <x v="1"/>
    <x v="4"/>
    <x v="5"/>
    <x v="2"/>
    <x v="1"/>
    <x v="195"/>
    <x v="132"/>
    <x v="24"/>
    <x v="164"/>
  </r>
  <r>
    <x v="1"/>
    <x v="4"/>
    <x v="5"/>
    <x v="2"/>
    <x v="2"/>
    <x v="196"/>
    <x v="166"/>
    <x v="0"/>
    <x v="174"/>
  </r>
  <r>
    <x v="1"/>
    <x v="4"/>
    <x v="5"/>
    <x v="2"/>
    <x v="3"/>
    <x v="267"/>
    <x v="240"/>
    <x v="3"/>
    <x v="255"/>
  </r>
  <r>
    <x v="1"/>
    <x v="4"/>
    <x v="5"/>
    <x v="2"/>
    <x v="4"/>
    <x v="86"/>
    <x v="67"/>
    <x v="37"/>
    <x v="70"/>
  </r>
  <r>
    <x v="1"/>
    <x v="4"/>
    <x v="5"/>
    <x v="2"/>
    <x v="5"/>
    <x v="40"/>
    <x v="30"/>
    <x v="5"/>
    <x v="30"/>
  </r>
  <r>
    <x v="1"/>
    <x v="4"/>
    <x v="5"/>
    <x v="2"/>
    <x v="6"/>
    <x v="0"/>
    <x v="0"/>
    <x v="0"/>
    <x v="0"/>
  </r>
  <r>
    <x v="1"/>
    <x v="4"/>
    <x v="5"/>
    <x v="2"/>
    <x v="7"/>
    <x v="180"/>
    <x v="129"/>
    <x v="0"/>
    <x v="154"/>
  </r>
  <r>
    <x v="1"/>
    <x v="5"/>
    <x v="4"/>
    <x v="0"/>
    <x v="0"/>
    <x v="247"/>
    <x v="268"/>
    <x v="51"/>
    <x v="248"/>
  </r>
  <r>
    <x v="1"/>
    <x v="5"/>
    <x v="4"/>
    <x v="0"/>
    <x v="1"/>
    <x v="226"/>
    <x v="262"/>
    <x v="2"/>
    <x v="240"/>
  </r>
  <r>
    <x v="1"/>
    <x v="5"/>
    <x v="4"/>
    <x v="0"/>
    <x v="2"/>
    <x v="228"/>
    <x v="220"/>
    <x v="0"/>
    <x v="213"/>
  </r>
  <r>
    <x v="1"/>
    <x v="5"/>
    <x v="4"/>
    <x v="0"/>
    <x v="3"/>
    <x v="268"/>
    <x v="281"/>
    <x v="3"/>
    <x v="264"/>
  </r>
  <r>
    <x v="1"/>
    <x v="5"/>
    <x v="4"/>
    <x v="0"/>
    <x v="4"/>
    <x v="168"/>
    <x v="211"/>
    <x v="8"/>
    <x v="183"/>
  </r>
  <r>
    <x v="1"/>
    <x v="5"/>
    <x v="4"/>
    <x v="0"/>
    <x v="5"/>
    <x v="87"/>
    <x v="125"/>
    <x v="7"/>
    <x v="97"/>
  </r>
  <r>
    <x v="1"/>
    <x v="5"/>
    <x v="4"/>
    <x v="0"/>
    <x v="6"/>
    <x v="97"/>
    <x v="89"/>
    <x v="1"/>
    <x v="80"/>
  </r>
  <r>
    <x v="1"/>
    <x v="5"/>
    <x v="4"/>
    <x v="0"/>
    <x v="7"/>
    <x v="206"/>
    <x v="260"/>
    <x v="8"/>
    <x v="230"/>
  </r>
  <r>
    <x v="1"/>
    <x v="6"/>
    <x v="10"/>
    <x v="7"/>
    <x v="0"/>
    <x v="203"/>
    <x v="204"/>
    <x v="62"/>
    <x v="202"/>
  </r>
  <r>
    <x v="1"/>
    <x v="6"/>
    <x v="10"/>
    <x v="7"/>
    <x v="1"/>
    <x v="184"/>
    <x v="153"/>
    <x v="0"/>
    <x v="160"/>
  </r>
  <r>
    <x v="1"/>
    <x v="6"/>
    <x v="10"/>
    <x v="7"/>
    <x v="2"/>
    <x v="209"/>
    <x v="143"/>
    <x v="0"/>
    <x v="170"/>
  </r>
  <r>
    <x v="1"/>
    <x v="6"/>
    <x v="10"/>
    <x v="7"/>
    <x v="3"/>
    <x v="286"/>
    <x v="285"/>
    <x v="0"/>
    <x v="279"/>
  </r>
  <r>
    <x v="1"/>
    <x v="6"/>
    <x v="10"/>
    <x v="7"/>
    <x v="4"/>
    <x v="126"/>
    <x v="138"/>
    <x v="0"/>
    <x v="122"/>
  </r>
  <r>
    <x v="1"/>
    <x v="6"/>
    <x v="10"/>
    <x v="7"/>
    <x v="5"/>
    <x v="29"/>
    <x v="39"/>
    <x v="23"/>
    <x v="28"/>
  </r>
  <r>
    <x v="1"/>
    <x v="6"/>
    <x v="10"/>
    <x v="7"/>
    <x v="6"/>
    <x v="297"/>
    <x v="294"/>
    <x v="70"/>
    <x v="289"/>
  </r>
  <r>
    <x v="1"/>
    <x v="6"/>
    <x v="10"/>
    <x v="7"/>
    <x v="7"/>
    <x v="127"/>
    <x v="163"/>
    <x v="0"/>
    <x v="140"/>
  </r>
  <r>
    <x v="1"/>
    <x v="7"/>
    <x v="2"/>
    <x v="2"/>
    <x v="0"/>
    <x v="140"/>
    <x v="165"/>
    <x v="43"/>
    <x v="149"/>
  </r>
  <r>
    <x v="1"/>
    <x v="7"/>
    <x v="2"/>
    <x v="2"/>
    <x v="1"/>
    <x v="120"/>
    <x v="127"/>
    <x v="0"/>
    <x v="118"/>
  </r>
  <r>
    <x v="1"/>
    <x v="7"/>
    <x v="2"/>
    <x v="2"/>
    <x v="2"/>
    <x v="151"/>
    <x v="99"/>
    <x v="0"/>
    <x v="121"/>
  </r>
  <r>
    <x v="1"/>
    <x v="7"/>
    <x v="2"/>
    <x v="2"/>
    <x v="3"/>
    <x v="270"/>
    <x v="267"/>
    <x v="0"/>
    <x v="260"/>
  </r>
  <r>
    <x v="1"/>
    <x v="7"/>
    <x v="2"/>
    <x v="2"/>
    <x v="4"/>
    <x v="104"/>
    <x v="114"/>
    <x v="0"/>
    <x v="101"/>
  </r>
  <r>
    <x v="1"/>
    <x v="7"/>
    <x v="2"/>
    <x v="2"/>
    <x v="5"/>
    <x v="53"/>
    <x v="61"/>
    <x v="0"/>
    <x v="49"/>
  </r>
  <r>
    <x v="1"/>
    <x v="7"/>
    <x v="2"/>
    <x v="2"/>
    <x v="6"/>
    <x v="0"/>
    <x v="0"/>
    <x v="0"/>
    <x v="0"/>
  </r>
  <r>
    <x v="1"/>
    <x v="7"/>
    <x v="2"/>
    <x v="2"/>
    <x v="7"/>
    <x v="76"/>
    <x v="112"/>
    <x v="0"/>
    <x v="81"/>
  </r>
  <r>
    <x v="1"/>
    <x v="8"/>
    <x v="8"/>
    <x v="8"/>
    <x v="0"/>
    <x v="193"/>
    <x v="199"/>
    <x v="47"/>
    <x v="192"/>
  </r>
  <r>
    <x v="1"/>
    <x v="8"/>
    <x v="8"/>
    <x v="8"/>
    <x v="1"/>
    <x v="192"/>
    <x v="121"/>
    <x v="70"/>
    <x v="157"/>
  </r>
  <r>
    <x v="1"/>
    <x v="8"/>
    <x v="8"/>
    <x v="8"/>
    <x v="2"/>
    <x v="181"/>
    <x v="107"/>
    <x v="70"/>
    <x v="146"/>
  </r>
  <r>
    <x v="1"/>
    <x v="8"/>
    <x v="8"/>
    <x v="8"/>
    <x v="3"/>
    <x v="275"/>
    <x v="274"/>
    <x v="67"/>
    <x v="268"/>
  </r>
  <r>
    <x v="1"/>
    <x v="8"/>
    <x v="8"/>
    <x v="8"/>
    <x v="4"/>
    <x v="125"/>
    <x v="93"/>
    <x v="1"/>
    <x v="103"/>
  </r>
  <r>
    <x v="1"/>
    <x v="8"/>
    <x v="8"/>
    <x v="8"/>
    <x v="5"/>
    <x v="65"/>
    <x v="55"/>
    <x v="0"/>
    <x v="52"/>
  </r>
  <r>
    <x v="1"/>
    <x v="8"/>
    <x v="8"/>
    <x v="8"/>
    <x v="6"/>
    <x v="297"/>
    <x v="294"/>
    <x v="70"/>
    <x v="0"/>
  </r>
  <r>
    <x v="1"/>
    <x v="8"/>
    <x v="8"/>
    <x v="8"/>
    <x v="7"/>
    <x v="128"/>
    <x v="150"/>
    <x v="8"/>
    <x v="133"/>
  </r>
  <r>
    <x v="1"/>
    <x v="9"/>
    <x v="9"/>
    <x v="4"/>
    <x v="0"/>
    <x v="189"/>
    <x v="198"/>
    <x v="2"/>
    <x v="189"/>
  </r>
  <r>
    <x v="1"/>
    <x v="9"/>
    <x v="9"/>
    <x v="4"/>
    <x v="1"/>
    <x v="170"/>
    <x v="160"/>
    <x v="70"/>
    <x v="158"/>
  </r>
  <r>
    <x v="1"/>
    <x v="9"/>
    <x v="9"/>
    <x v="4"/>
    <x v="2"/>
    <x v="240"/>
    <x v="180"/>
    <x v="70"/>
    <x v="205"/>
  </r>
  <r>
    <x v="1"/>
    <x v="9"/>
    <x v="9"/>
    <x v="4"/>
    <x v="3"/>
    <x v="266"/>
    <x v="238"/>
    <x v="0"/>
    <x v="247"/>
  </r>
  <r>
    <x v="1"/>
    <x v="9"/>
    <x v="9"/>
    <x v="4"/>
    <x v="4"/>
    <x v="130"/>
    <x v="110"/>
    <x v="70"/>
    <x v="117"/>
  </r>
  <r>
    <x v="1"/>
    <x v="9"/>
    <x v="9"/>
    <x v="4"/>
    <x v="5"/>
    <x v="79"/>
    <x v="78"/>
    <x v="70"/>
    <x v="67"/>
  </r>
  <r>
    <x v="1"/>
    <x v="9"/>
    <x v="9"/>
    <x v="4"/>
    <x v="6"/>
    <x v="1"/>
    <x v="294"/>
    <x v="70"/>
    <x v="1"/>
  </r>
  <r>
    <x v="1"/>
    <x v="9"/>
    <x v="9"/>
    <x v="4"/>
    <x v="7"/>
    <x v="177"/>
    <x v="235"/>
    <x v="70"/>
    <x v="203"/>
  </r>
  <r>
    <x v="1"/>
    <x v="10"/>
    <x v="0"/>
    <x v="6"/>
    <x v="0"/>
    <x v="259"/>
    <x v="264"/>
    <x v="33"/>
    <x v="252"/>
  </r>
  <r>
    <x v="1"/>
    <x v="10"/>
    <x v="0"/>
    <x v="6"/>
    <x v="1"/>
    <x v="251"/>
    <x v="257"/>
    <x v="6"/>
    <x v="241"/>
  </r>
  <r>
    <x v="1"/>
    <x v="10"/>
    <x v="0"/>
    <x v="6"/>
    <x v="2"/>
    <x v="264"/>
    <x v="236"/>
    <x v="5"/>
    <x v="246"/>
  </r>
  <r>
    <x v="1"/>
    <x v="10"/>
    <x v="0"/>
    <x v="6"/>
    <x v="3"/>
    <x v="250"/>
    <x v="258"/>
    <x v="6"/>
    <x v="242"/>
  </r>
  <r>
    <x v="1"/>
    <x v="10"/>
    <x v="0"/>
    <x v="6"/>
    <x v="4"/>
    <x v="173"/>
    <x v="190"/>
    <x v="3"/>
    <x v="176"/>
  </r>
  <r>
    <x v="1"/>
    <x v="10"/>
    <x v="0"/>
    <x v="6"/>
    <x v="5"/>
    <x v="111"/>
    <x v="146"/>
    <x v="1"/>
    <x v="119"/>
  </r>
  <r>
    <x v="1"/>
    <x v="10"/>
    <x v="0"/>
    <x v="6"/>
    <x v="6"/>
    <x v="0"/>
    <x v="0"/>
    <x v="0"/>
    <x v="0"/>
  </r>
  <r>
    <x v="1"/>
    <x v="10"/>
    <x v="0"/>
    <x v="6"/>
    <x v="7"/>
    <x v="202"/>
    <x v="244"/>
    <x v="1"/>
    <x v="220"/>
  </r>
  <r>
    <x v="1"/>
    <x v="11"/>
    <x v="11"/>
    <x v="5"/>
    <x v="0"/>
    <x v="239"/>
    <x v="233"/>
    <x v="15"/>
    <x v="223"/>
  </r>
  <r>
    <x v="1"/>
    <x v="11"/>
    <x v="11"/>
    <x v="5"/>
    <x v="1"/>
    <x v="223"/>
    <x v="218"/>
    <x v="2"/>
    <x v="210"/>
  </r>
  <r>
    <x v="1"/>
    <x v="11"/>
    <x v="11"/>
    <x v="5"/>
    <x v="2"/>
    <x v="254"/>
    <x v="201"/>
    <x v="1"/>
    <x v="217"/>
  </r>
  <r>
    <x v="1"/>
    <x v="11"/>
    <x v="11"/>
    <x v="5"/>
    <x v="3"/>
    <x v="222"/>
    <x v="219"/>
    <x v="2"/>
    <x v="210"/>
  </r>
  <r>
    <x v="1"/>
    <x v="11"/>
    <x v="11"/>
    <x v="5"/>
    <x v="4"/>
    <x v="136"/>
    <x v="141"/>
    <x v="70"/>
    <x v="132"/>
  </r>
  <r>
    <x v="1"/>
    <x v="11"/>
    <x v="11"/>
    <x v="5"/>
    <x v="5"/>
    <x v="136"/>
    <x v="141"/>
    <x v="70"/>
    <x v="132"/>
  </r>
  <r>
    <x v="1"/>
    <x v="11"/>
    <x v="11"/>
    <x v="5"/>
    <x v="6"/>
    <x v="297"/>
    <x v="294"/>
    <x v="70"/>
    <x v="289"/>
  </r>
  <r>
    <x v="1"/>
    <x v="11"/>
    <x v="11"/>
    <x v="5"/>
    <x v="7"/>
    <x v="213"/>
    <x v="202"/>
    <x v="70"/>
    <x v="197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3"/>
    <x v="16"/>
    <x v="14"/>
    <x v="9"/>
    <x v="9"/>
    <x v="297"/>
    <x v="294"/>
    <x v="70"/>
    <x v="289"/>
  </r>
  <r>
    <x v="2"/>
    <x v="0"/>
    <x v="6"/>
    <x v="1"/>
    <x v="0"/>
    <x v="288"/>
    <x v="287"/>
    <x v="55"/>
    <x v="280"/>
  </r>
  <r>
    <x v="2"/>
    <x v="0"/>
    <x v="6"/>
    <x v="1"/>
    <x v="1"/>
    <x v="280"/>
    <x v="277"/>
    <x v="54"/>
    <x v="271"/>
  </r>
  <r>
    <x v="2"/>
    <x v="0"/>
    <x v="6"/>
    <x v="1"/>
    <x v="2"/>
    <x v="290"/>
    <x v="292"/>
    <x v="56"/>
    <x v="283"/>
  </r>
  <r>
    <x v="2"/>
    <x v="0"/>
    <x v="6"/>
    <x v="1"/>
    <x v="3"/>
    <x v="294"/>
    <x v="291"/>
    <x v="63"/>
    <x v="286"/>
  </r>
  <r>
    <x v="2"/>
    <x v="0"/>
    <x v="6"/>
    <x v="1"/>
    <x v="4"/>
    <x v="201"/>
    <x v="208"/>
    <x v="40"/>
    <x v="196"/>
  </r>
  <r>
    <x v="2"/>
    <x v="0"/>
    <x v="6"/>
    <x v="1"/>
    <x v="5"/>
    <x v="101"/>
    <x v="65"/>
    <x v="6"/>
    <x v="75"/>
  </r>
  <r>
    <x v="2"/>
    <x v="0"/>
    <x v="6"/>
    <x v="1"/>
    <x v="6"/>
    <x v="131"/>
    <x v="6"/>
    <x v="70"/>
    <x v="73"/>
  </r>
  <r>
    <x v="2"/>
    <x v="0"/>
    <x v="6"/>
    <x v="1"/>
    <x v="7"/>
    <x v="285"/>
    <x v="243"/>
    <x v="14"/>
    <x v="275"/>
  </r>
  <r>
    <x v="2"/>
    <x v="2"/>
    <x v="1"/>
    <x v="3"/>
    <x v="0"/>
    <x v="98"/>
    <x v="183"/>
    <x v="23"/>
    <x v="141"/>
  </r>
  <r>
    <x v="2"/>
    <x v="2"/>
    <x v="1"/>
    <x v="3"/>
    <x v="1"/>
    <x v="69"/>
    <x v="100"/>
    <x v="11"/>
    <x v="69"/>
  </r>
  <r>
    <x v="2"/>
    <x v="2"/>
    <x v="1"/>
    <x v="3"/>
    <x v="2"/>
    <x v="172"/>
    <x v="184"/>
    <x v="70"/>
    <x v="173"/>
  </r>
  <r>
    <x v="2"/>
    <x v="2"/>
    <x v="1"/>
    <x v="3"/>
    <x v="3"/>
    <x v="241"/>
    <x v="254"/>
    <x v="16"/>
    <x v="239"/>
  </r>
  <r>
    <x v="2"/>
    <x v="2"/>
    <x v="1"/>
    <x v="3"/>
    <x v="4"/>
    <x v="57"/>
    <x v="76"/>
    <x v="10"/>
    <x v="56"/>
  </r>
  <r>
    <x v="2"/>
    <x v="2"/>
    <x v="1"/>
    <x v="3"/>
    <x v="5"/>
    <x v="37"/>
    <x v="54"/>
    <x v="9"/>
    <x v="37"/>
  </r>
  <r>
    <x v="2"/>
    <x v="2"/>
    <x v="1"/>
    <x v="3"/>
    <x v="6"/>
    <x v="1"/>
    <x v="294"/>
    <x v="70"/>
    <x v="1"/>
  </r>
  <r>
    <x v="2"/>
    <x v="2"/>
    <x v="1"/>
    <x v="3"/>
    <x v="7"/>
    <x v="91"/>
    <x v="109"/>
    <x v="1"/>
    <x v="89"/>
  </r>
  <r>
    <x v="2"/>
    <x v="4"/>
    <x v="5"/>
    <x v="2"/>
    <x v="0"/>
    <x v="243"/>
    <x v="203"/>
    <x v="57"/>
    <x v="218"/>
  </r>
  <r>
    <x v="2"/>
    <x v="4"/>
    <x v="5"/>
    <x v="2"/>
    <x v="1"/>
    <x v="210"/>
    <x v="139"/>
    <x v="70"/>
    <x v="169"/>
  </r>
  <r>
    <x v="2"/>
    <x v="4"/>
    <x v="5"/>
    <x v="2"/>
    <x v="2"/>
    <x v="235"/>
    <x v="111"/>
    <x v="70"/>
    <x v="185"/>
  </r>
  <r>
    <x v="2"/>
    <x v="4"/>
    <x v="5"/>
    <x v="2"/>
    <x v="3"/>
    <x v="278"/>
    <x v="266"/>
    <x v="70"/>
    <x v="266"/>
  </r>
  <r>
    <x v="2"/>
    <x v="4"/>
    <x v="5"/>
    <x v="2"/>
    <x v="4"/>
    <x v="113"/>
    <x v="80"/>
    <x v="25"/>
    <x v="87"/>
  </r>
  <r>
    <x v="2"/>
    <x v="4"/>
    <x v="5"/>
    <x v="2"/>
    <x v="5"/>
    <x v="45"/>
    <x v="26"/>
    <x v="3"/>
    <x v="33"/>
  </r>
  <r>
    <x v="2"/>
    <x v="4"/>
    <x v="5"/>
    <x v="2"/>
    <x v="6"/>
    <x v="297"/>
    <x v="294"/>
    <x v="70"/>
    <x v="0"/>
  </r>
  <r>
    <x v="2"/>
    <x v="4"/>
    <x v="5"/>
    <x v="2"/>
    <x v="7"/>
    <x v="176"/>
    <x v="128"/>
    <x v="70"/>
    <x v="153"/>
  </r>
  <r>
    <x v="2"/>
    <x v="5"/>
    <x v="4"/>
    <x v="0"/>
    <x v="0"/>
    <x v="233"/>
    <x v="275"/>
    <x v="50"/>
    <x v="249"/>
  </r>
  <r>
    <x v="2"/>
    <x v="5"/>
    <x v="4"/>
    <x v="0"/>
    <x v="1"/>
    <x v="199"/>
    <x v="259"/>
    <x v="1"/>
    <x v="225"/>
  </r>
  <r>
    <x v="2"/>
    <x v="5"/>
    <x v="4"/>
    <x v="0"/>
    <x v="2"/>
    <x v="212"/>
    <x v="228"/>
    <x v="70"/>
    <x v="211"/>
  </r>
  <r>
    <x v="2"/>
    <x v="5"/>
    <x v="4"/>
    <x v="0"/>
    <x v="3"/>
    <x v="262"/>
    <x v="278"/>
    <x v="70"/>
    <x v="256"/>
  </r>
  <r>
    <x v="2"/>
    <x v="5"/>
    <x v="4"/>
    <x v="0"/>
    <x v="4"/>
    <x v="142"/>
    <x v="206"/>
    <x v="70"/>
    <x v="168"/>
  </r>
  <r>
    <x v="2"/>
    <x v="5"/>
    <x v="4"/>
    <x v="0"/>
    <x v="5"/>
    <x v="90"/>
    <x v="155"/>
    <x v="70"/>
    <x v="114"/>
  </r>
  <r>
    <x v="2"/>
    <x v="5"/>
    <x v="4"/>
    <x v="0"/>
    <x v="6"/>
    <x v="108"/>
    <x v="82"/>
    <x v="70"/>
    <x v="82"/>
  </r>
  <r>
    <x v="2"/>
    <x v="5"/>
    <x v="4"/>
    <x v="0"/>
    <x v="7"/>
    <x v="207"/>
    <x v="239"/>
    <x v="1"/>
    <x v="219"/>
  </r>
  <r>
    <x v="2"/>
    <x v="6"/>
    <x v="10"/>
    <x v="7"/>
    <x v="0"/>
    <x v="183"/>
    <x v="213"/>
    <x v="49"/>
    <x v="194"/>
  </r>
  <r>
    <x v="2"/>
    <x v="6"/>
    <x v="10"/>
    <x v="7"/>
    <x v="1"/>
    <x v="144"/>
    <x v="152"/>
    <x v="70"/>
    <x v="144"/>
  </r>
  <r>
    <x v="2"/>
    <x v="6"/>
    <x v="10"/>
    <x v="7"/>
    <x v="2"/>
    <x v="197"/>
    <x v="170"/>
    <x v="70"/>
    <x v="179"/>
  </r>
  <r>
    <x v="2"/>
    <x v="6"/>
    <x v="10"/>
    <x v="7"/>
    <x v="3"/>
    <x v="282"/>
    <x v="290"/>
    <x v="70"/>
    <x v="278"/>
  </r>
  <r>
    <x v="2"/>
    <x v="6"/>
    <x v="10"/>
    <x v="7"/>
    <x v="4"/>
    <x v="139"/>
    <x v="159"/>
    <x v="70"/>
    <x v="145"/>
  </r>
  <r>
    <x v="2"/>
    <x v="6"/>
    <x v="10"/>
    <x v="7"/>
    <x v="5"/>
    <x v="24"/>
    <x v="44"/>
    <x v="70"/>
    <x v="25"/>
  </r>
  <r>
    <x v="2"/>
    <x v="6"/>
    <x v="10"/>
    <x v="7"/>
    <x v="6"/>
    <x v="2"/>
    <x v="294"/>
    <x v="70"/>
    <x v="2"/>
  </r>
  <r>
    <x v="2"/>
    <x v="6"/>
    <x v="10"/>
    <x v="7"/>
    <x v="7"/>
    <x v="147"/>
    <x v="214"/>
    <x v="3"/>
    <x v="180"/>
  </r>
  <r>
    <x v="2"/>
    <x v="8"/>
    <x v="8"/>
    <x v="8"/>
    <x v="0"/>
    <x v="198"/>
    <x v="182"/>
    <x v="8"/>
    <x v="186"/>
  </r>
  <r>
    <x v="2"/>
    <x v="8"/>
    <x v="8"/>
    <x v="8"/>
    <x v="1"/>
    <x v="152"/>
    <x v="123"/>
    <x v="22"/>
    <x v="136"/>
  </r>
  <r>
    <x v="2"/>
    <x v="8"/>
    <x v="8"/>
    <x v="8"/>
    <x v="2"/>
    <x v="185"/>
    <x v="154"/>
    <x v="70"/>
    <x v="165"/>
  </r>
  <r>
    <x v="2"/>
    <x v="8"/>
    <x v="8"/>
    <x v="8"/>
    <x v="3"/>
    <x v="276"/>
    <x v="276"/>
    <x v="48"/>
    <x v="265"/>
  </r>
  <r>
    <x v="2"/>
    <x v="8"/>
    <x v="8"/>
    <x v="8"/>
    <x v="4"/>
    <x v="124"/>
    <x v="104"/>
    <x v="30"/>
    <x v="108"/>
  </r>
  <r>
    <x v="2"/>
    <x v="8"/>
    <x v="8"/>
    <x v="8"/>
    <x v="5"/>
    <x v="62"/>
    <x v="48"/>
    <x v="17"/>
    <x v="50"/>
  </r>
  <r>
    <x v="2"/>
    <x v="8"/>
    <x v="8"/>
    <x v="8"/>
    <x v="6"/>
    <x v="1"/>
    <x v="294"/>
    <x v="70"/>
    <x v="1"/>
  </r>
  <r>
    <x v="2"/>
    <x v="8"/>
    <x v="8"/>
    <x v="8"/>
    <x v="7"/>
    <x v="166"/>
    <x v="178"/>
    <x v="33"/>
    <x v="168"/>
  </r>
  <r>
    <x v="2"/>
    <x v="9"/>
    <x v="9"/>
    <x v="4"/>
    <x v="0"/>
    <x v="154"/>
    <x v="216"/>
    <x v="6"/>
    <x v="184"/>
  </r>
  <r>
    <x v="2"/>
    <x v="9"/>
    <x v="9"/>
    <x v="4"/>
    <x v="1"/>
    <x v="143"/>
    <x v="175"/>
    <x v="70"/>
    <x v="155"/>
  </r>
  <r>
    <x v="2"/>
    <x v="9"/>
    <x v="9"/>
    <x v="4"/>
    <x v="2"/>
    <x v="194"/>
    <x v="187"/>
    <x v="70"/>
    <x v="187"/>
  </r>
  <r>
    <x v="2"/>
    <x v="9"/>
    <x v="9"/>
    <x v="4"/>
    <x v="3"/>
    <x v="244"/>
    <x v="207"/>
    <x v="70"/>
    <x v="214"/>
  </r>
  <r>
    <x v="2"/>
    <x v="9"/>
    <x v="9"/>
    <x v="4"/>
    <x v="4"/>
    <x v="129"/>
    <x v="130"/>
    <x v="70"/>
    <x v="124"/>
  </r>
  <r>
    <x v="2"/>
    <x v="9"/>
    <x v="9"/>
    <x v="4"/>
    <x v="5"/>
    <x v="72"/>
    <x v="88"/>
    <x v="70"/>
    <x v="65"/>
  </r>
  <r>
    <x v="2"/>
    <x v="9"/>
    <x v="9"/>
    <x v="4"/>
    <x v="6"/>
    <x v="2"/>
    <x v="294"/>
    <x v="70"/>
    <x v="2"/>
  </r>
  <r>
    <x v="2"/>
    <x v="9"/>
    <x v="9"/>
    <x v="4"/>
    <x v="7"/>
    <x v="234"/>
    <x v="232"/>
    <x v="70"/>
    <x v="222"/>
  </r>
  <r>
    <x v="2"/>
    <x v="10"/>
    <x v="0"/>
    <x v="6"/>
    <x v="0"/>
    <x v="248"/>
    <x v="273"/>
    <x v="32"/>
    <x v="251"/>
  </r>
  <r>
    <x v="2"/>
    <x v="10"/>
    <x v="0"/>
    <x v="6"/>
    <x v="1"/>
    <x v="225"/>
    <x v="256"/>
    <x v="2"/>
    <x v="236"/>
  </r>
  <r>
    <x v="2"/>
    <x v="10"/>
    <x v="0"/>
    <x v="6"/>
    <x v="2"/>
    <x v="260"/>
    <x v="245"/>
    <x v="5"/>
    <x v="244"/>
  </r>
  <r>
    <x v="2"/>
    <x v="10"/>
    <x v="0"/>
    <x v="6"/>
    <x v="3"/>
    <x v="224"/>
    <x v="249"/>
    <x v="2"/>
    <x v="231"/>
  </r>
  <r>
    <x v="2"/>
    <x v="10"/>
    <x v="0"/>
    <x v="6"/>
    <x v="4"/>
    <x v="205"/>
    <x v="217"/>
    <x v="2"/>
    <x v="204"/>
  </r>
  <r>
    <x v="2"/>
    <x v="10"/>
    <x v="0"/>
    <x v="6"/>
    <x v="5"/>
    <x v="141"/>
    <x v="171"/>
    <x v="2"/>
    <x v="151"/>
  </r>
  <r>
    <x v="2"/>
    <x v="10"/>
    <x v="0"/>
    <x v="6"/>
    <x v="6"/>
    <x v="297"/>
    <x v="294"/>
    <x v="70"/>
    <x v="0"/>
  </r>
  <r>
    <x v="2"/>
    <x v="10"/>
    <x v="0"/>
    <x v="6"/>
    <x v="7"/>
    <x v="238"/>
    <x v="242"/>
    <x v="2"/>
    <x v="233"/>
  </r>
  <r>
    <x v="2"/>
    <x v="11"/>
    <x v="11"/>
    <x v="5"/>
    <x v="0"/>
    <x v="204"/>
    <x v="224"/>
    <x v="11"/>
    <x v="208"/>
  </r>
  <r>
    <x v="2"/>
    <x v="11"/>
    <x v="11"/>
    <x v="5"/>
    <x v="1"/>
    <x v="186"/>
    <x v="210"/>
    <x v="70"/>
    <x v="191"/>
  </r>
  <r>
    <x v="2"/>
    <x v="11"/>
    <x v="11"/>
    <x v="5"/>
    <x v="2"/>
    <x v="232"/>
    <x v="209"/>
    <x v="1"/>
    <x v="209"/>
  </r>
  <r>
    <x v="2"/>
    <x v="11"/>
    <x v="11"/>
    <x v="5"/>
    <x v="3"/>
    <x v="178"/>
    <x v="186"/>
    <x v="70"/>
    <x v="177"/>
  </r>
  <r>
    <x v="2"/>
    <x v="11"/>
    <x v="11"/>
    <x v="5"/>
    <x v="4"/>
    <x v="155"/>
    <x v="167"/>
    <x v="70"/>
    <x v="156"/>
  </r>
  <r>
    <x v="2"/>
    <x v="11"/>
    <x v="11"/>
    <x v="5"/>
    <x v="5"/>
    <x v="133"/>
    <x v="151"/>
    <x v="70"/>
    <x v="134"/>
  </r>
  <r>
    <x v="2"/>
    <x v="11"/>
    <x v="11"/>
    <x v="5"/>
    <x v="6"/>
    <x v="297"/>
    <x v="294"/>
    <x v="70"/>
    <x v="0"/>
  </r>
  <r>
    <x v="2"/>
    <x v="11"/>
    <x v="11"/>
    <x v="5"/>
    <x v="7"/>
    <x v="211"/>
    <x v="205"/>
    <x v="70"/>
    <x v="200"/>
  </r>
  <r>
    <x v="2"/>
    <x v="0"/>
    <x v="6"/>
    <x v="1"/>
    <x v="8"/>
    <x v="265"/>
    <x v="162"/>
    <x v="45"/>
    <x v="235"/>
  </r>
  <r>
    <x v="2"/>
    <x v="1"/>
    <x v="3"/>
    <x v="2"/>
    <x v="8"/>
    <x v="7"/>
    <x v="3"/>
    <x v="70"/>
    <x v="6"/>
  </r>
  <r>
    <x v="2"/>
    <x v="2"/>
    <x v="1"/>
    <x v="3"/>
    <x v="8"/>
    <x v="9"/>
    <x v="14"/>
    <x v="70"/>
    <x v="11"/>
  </r>
  <r>
    <x v="2"/>
    <x v="3"/>
    <x v="7"/>
    <x v="7"/>
    <x v="8"/>
    <x v="32"/>
    <x v="40"/>
    <x v="1"/>
    <x v="29"/>
  </r>
  <r>
    <x v="2"/>
    <x v="4"/>
    <x v="5"/>
    <x v="2"/>
    <x v="8"/>
    <x v="16"/>
    <x v="15"/>
    <x v="70"/>
    <x v="13"/>
  </r>
  <r>
    <x v="2"/>
    <x v="5"/>
    <x v="4"/>
    <x v="0"/>
    <x v="8"/>
    <x v="297"/>
    <x v="294"/>
    <x v="70"/>
    <x v="0"/>
  </r>
  <r>
    <x v="2"/>
    <x v="6"/>
    <x v="10"/>
    <x v="7"/>
    <x v="8"/>
    <x v="21"/>
    <x v="43"/>
    <x v="70"/>
    <x v="21"/>
  </r>
  <r>
    <x v="2"/>
    <x v="8"/>
    <x v="8"/>
    <x v="8"/>
    <x v="8"/>
    <x v="44"/>
    <x v="38"/>
    <x v="2"/>
    <x v="34"/>
  </r>
  <r>
    <x v="2"/>
    <x v="9"/>
    <x v="9"/>
    <x v="4"/>
    <x v="8"/>
    <x v="49"/>
    <x v="32"/>
    <x v="70"/>
    <x v="36"/>
  </r>
  <r>
    <x v="2"/>
    <x v="10"/>
    <x v="0"/>
    <x v="6"/>
    <x v="8"/>
    <x v="85"/>
    <x v="131"/>
    <x v="2"/>
    <x v="99"/>
  </r>
  <r>
    <x v="2"/>
    <x v="11"/>
    <x v="11"/>
    <x v="5"/>
    <x v="8"/>
    <x v="34"/>
    <x v="46"/>
    <x v="70"/>
    <x v="32"/>
  </r>
  <r>
    <x v="1"/>
    <x v="12"/>
    <x v="12"/>
    <x v="9"/>
    <x v="0"/>
    <x v="297"/>
    <x v="294"/>
    <x v="70"/>
    <x v="289"/>
  </r>
  <r>
    <x v="1"/>
    <x v="12"/>
    <x v="12"/>
    <x v="9"/>
    <x v="1"/>
    <x v="30"/>
    <x v="18"/>
    <x v="70"/>
    <x v="0"/>
  </r>
  <r>
    <x v="1"/>
    <x v="12"/>
    <x v="12"/>
    <x v="9"/>
    <x v="2"/>
    <x v="81"/>
    <x v="35"/>
    <x v="70"/>
    <x v="0"/>
  </r>
  <r>
    <x v="1"/>
    <x v="12"/>
    <x v="12"/>
    <x v="9"/>
    <x v="3"/>
    <x v="38"/>
    <x v="23"/>
    <x v="70"/>
    <x v="0"/>
  </r>
  <r>
    <x v="1"/>
    <x v="12"/>
    <x v="12"/>
    <x v="9"/>
    <x v="4"/>
    <x v="22"/>
    <x v="16"/>
    <x v="70"/>
    <x v="0"/>
  </r>
  <r>
    <x v="1"/>
    <x v="12"/>
    <x v="12"/>
    <x v="9"/>
    <x v="5"/>
    <x v="297"/>
    <x v="294"/>
    <x v="70"/>
    <x v="0"/>
  </r>
  <r>
    <x v="1"/>
    <x v="12"/>
    <x v="12"/>
    <x v="9"/>
    <x v="6"/>
    <x v="297"/>
    <x v="294"/>
    <x v="70"/>
    <x v="0"/>
  </r>
  <r>
    <x v="1"/>
    <x v="12"/>
    <x v="12"/>
    <x v="9"/>
    <x v="7"/>
    <x v="39"/>
    <x v="2"/>
    <x v="70"/>
    <x v="0"/>
  </r>
  <r>
    <x v="1"/>
    <x v="13"/>
    <x v="12"/>
    <x v="9"/>
    <x v="0"/>
    <x v="297"/>
    <x v="294"/>
    <x v="70"/>
    <x v="0"/>
  </r>
  <r>
    <x v="1"/>
    <x v="13"/>
    <x v="12"/>
    <x v="9"/>
    <x v="1"/>
    <x v="15"/>
    <x v="13"/>
    <x v="70"/>
    <x v="0"/>
  </r>
  <r>
    <x v="1"/>
    <x v="13"/>
    <x v="12"/>
    <x v="9"/>
    <x v="2"/>
    <x v="20"/>
    <x v="21"/>
    <x v="70"/>
    <x v="0"/>
  </r>
  <r>
    <x v="1"/>
    <x v="13"/>
    <x v="12"/>
    <x v="9"/>
    <x v="3"/>
    <x v="13"/>
    <x v="8"/>
    <x v="70"/>
    <x v="0"/>
  </r>
  <r>
    <x v="1"/>
    <x v="13"/>
    <x v="12"/>
    <x v="9"/>
    <x v="4"/>
    <x v="14"/>
    <x v="4"/>
    <x v="70"/>
    <x v="0"/>
  </r>
  <r>
    <x v="1"/>
    <x v="13"/>
    <x v="12"/>
    <x v="9"/>
    <x v="5"/>
    <x v="297"/>
    <x v="294"/>
    <x v="70"/>
    <x v="0"/>
  </r>
  <r>
    <x v="1"/>
    <x v="13"/>
    <x v="12"/>
    <x v="9"/>
    <x v="6"/>
    <x v="297"/>
    <x v="294"/>
    <x v="70"/>
    <x v="0"/>
  </r>
  <r>
    <x v="1"/>
    <x v="13"/>
    <x v="12"/>
    <x v="9"/>
    <x v="7"/>
    <x v="56"/>
    <x v="9"/>
    <x v="70"/>
    <x v="0"/>
  </r>
  <r>
    <x v="1"/>
    <x v="14"/>
    <x v="12"/>
    <x v="9"/>
    <x v="0"/>
    <x v="158"/>
    <x v="200"/>
    <x v="70"/>
    <x v="0"/>
  </r>
  <r>
    <x v="1"/>
    <x v="14"/>
    <x v="12"/>
    <x v="9"/>
    <x v="1"/>
    <x v="138"/>
    <x v="149"/>
    <x v="70"/>
    <x v="0"/>
  </r>
  <r>
    <x v="1"/>
    <x v="14"/>
    <x v="12"/>
    <x v="9"/>
    <x v="2"/>
    <x v="169"/>
    <x v="194"/>
    <x v="70"/>
    <x v="0"/>
  </r>
  <r>
    <x v="1"/>
    <x v="14"/>
    <x v="12"/>
    <x v="9"/>
    <x v="3"/>
    <x v="190"/>
    <x v="222"/>
    <x v="70"/>
    <x v="0"/>
  </r>
  <r>
    <x v="1"/>
    <x v="14"/>
    <x v="12"/>
    <x v="9"/>
    <x v="4"/>
    <x v="109"/>
    <x v="185"/>
    <x v="70"/>
    <x v="0"/>
  </r>
  <r>
    <x v="1"/>
    <x v="14"/>
    <x v="12"/>
    <x v="9"/>
    <x v="5"/>
    <x v="297"/>
    <x v="294"/>
    <x v="70"/>
    <x v="0"/>
  </r>
  <r>
    <x v="1"/>
    <x v="14"/>
    <x v="12"/>
    <x v="9"/>
    <x v="6"/>
    <x v="297"/>
    <x v="294"/>
    <x v="70"/>
    <x v="0"/>
  </r>
  <r>
    <x v="1"/>
    <x v="14"/>
    <x v="12"/>
    <x v="9"/>
    <x v="7"/>
    <x v="88"/>
    <x v="134"/>
    <x v="70"/>
    <x v="0"/>
  </r>
  <r>
    <x v="1"/>
    <x v="15"/>
    <x v="13"/>
    <x v="9"/>
    <x v="0"/>
    <x v="297"/>
    <x v="294"/>
    <x v="38"/>
    <x v="85"/>
  </r>
  <r>
    <x v="1"/>
    <x v="15"/>
    <x v="13"/>
    <x v="9"/>
    <x v="1"/>
    <x v="297"/>
    <x v="294"/>
    <x v="70"/>
    <x v="50"/>
  </r>
  <r>
    <x v="1"/>
    <x v="15"/>
    <x v="13"/>
    <x v="9"/>
    <x v="2"/>
    <x v="297"/>
    <x v="294"/>
    <x v="70"/>
    <x v="74"/>
  </r>
  <r>
    <x v="1"/>
    <x v="15"/>
    <x v="13"/>
    <x v="9"/>
    <x v="3"/>
    <x v="89"/>
    <x v="115"/>
    <x v="70"/>
    <x v="93"/>
  </r>
  <r>
    <x v="1"/>
    <x v="15"/>
    <x v="13"/>
    <x v="9"/>
    <x v="4"/>
    <x v="297"/>
    <x v="294"/>
    <x v="70"/>
    <x v="72"/>
  </r>
  <r>
    <x v="1"/>
    <x v="15"/>
    <x v="13"/>
    <x v="9"/>
    <x v="5"/>
    <x v="297"/>
    <x v="294"/>
    <x v="70"/>
    <x v="0"/>
  </r>
  <r>
    <x v="1"/>
    <x v="15"/>
    <x v="13"/>
    <x v="9"/>
    <x v="6"/>
    <x v="297"/>
    <x v="294"/>
    <x v="70"/>
    <x v="0"/>
  </r>
  <r>
    <x v="1"/>
    <x v="15"/>
    <x v="13"/>
    <x v="9"/>
    <x v="7"/>
    <x v="297"/>
    <x v="294"/>
    <x v="70"/>
    <x v="0"/>
  </r>
  <r>
    <x v="2"/>
    <x v="1"/>
    <x v="3"/>
    <x v="2"/>
    <x v="0"/>
    <x v="146"/>
    <x v="142"/>
    <x v="1"/>
    <x v="137"/>
  </r>
  <r>
    <x v="2"/>
    <x v="1"/>
    <x v="3"/>
    <x v="2"/>
    <x v="1"/>
    <x v="92"/>
    <x v="103"/>
    <x v="70"/>
    <x v="86"/>
  </r>
  <r>
    <x v="2"/>
    <x v="1"/>
    <x v="3"/>
    <x v="2"/>
    <x v="2"/>
    <x v="297"/>
    <x v="294"/>
    <x v="70"/>
    <x v="100"/>
  </r>
  <r>
    <x v="2"/>
    <x v="1"/>
    <x v="3"/>
    <x v="2"/>
    <x v="3"/>
    <x v="297"/>
    <x v="294"/>
    <x v="70"/>
    <x v="274"/>
  </r>
  <r>
    <x v="2"/>
    <x v="1"/>
    <x v="3"/>
    <x v="2"/>
    <x v="4"/>
    <x v="64"/>
    <x v="70"/>
    <x v="70"/>
    <x v="58"/>
  </r>
  <r>
    <x v="2"/>
    <x v="1"/>
    <x v="3"/>
    <x v="2"/>
    <x v="5"/>
    <x v="31"/>
    <x v="28"/>
    <x v="70"/>
    <x v="23"/>
  </r>
  <r>
    <x v="2"/>
    <x v="1"/>
    <x v="3"/>
    <x v="2"/>
    <x v="6"/>
    <x v="297"/>
    <x v="294"/>
    <x v="70"/>
    <x v="0"/>
  </r>
  <r>
    <x v="2"/>
    <x v="1"/>
    <x v="3"/>
    <x v="2"/>
    <x v="7"/>
    <x v="68"/>
    <x v="101"/>
    <x v="70"/>
    <x v="68"/>
  </r>
  <r>
    <x v="2"/>
    <x v="3"/>
    <x v="7"/>
    <x v="7"/>
    <x v="0"/>
    <x v="156"/>
    <x v="173"/>
    <x v="44"/>
    <x v="159"/>
  </r>
  <r>
    <x v="2"/>
    <x v="3"/>
    <x v="7"/>
    <x v="7"/>
    <x v="1"/>
    <x v="114"/>
    <x v="92"/>
    <x v="4"/>
    <x v="96"/>
  </r>
  <r>
    <x v="2"/>
    <x v="3"/>
    <x v="7"/>
    <x v="7"/>
    <x v="2"/>
    <x v="200"/>
    <x v="124"/>
    <x v="6"/>
    <x v="162"/>
  </r>
  <r>
    <x v="2"/>
    <x v="3"/>
    <x v="7"/>
    <x v="7"/>
    <x v="3"/>
    <x v="273"/>
    <x v="269"/>
    <x v="27"/>
    <x v="263"/>
  </r>
  <r>
    <x v="2"/>
    <x v="3"/>
    <x v="7"/>
    <x v="7"/>
    <x v="4"/>
    <x v="99"/>
    <x v="90"/>
    <x v="8"/>
    <x v="83"/>
  </r>
  <r>
    <x v="2"/>
    <x v="3"/>
    <x v="7"/>
    <x v="7"/>
    <x v="5"/>
    <x v="12"/>
    <x v="17"/>
    <x v="70"/>
    <x v="12"/>
  </r>
  <r>
    <x v="2"/>
    <x v="3"/>
    <x v="7"/>
    <x v="7"/>
    <x v="6"/>
    <x v="3"/>
    <x v="294"/>
    <x v="70"/>
    <x v="3"/>
  </r>
  <r>
    <x v="2"/>
    <x v="3"/>
    <x v="7"/>
    <x v="7"/>
    <x v="7"/>
    <x v="78"/>
    <x v="126"/>
    <x v="17"/>
    <x v="92"/>
  </r>
  <r>
    <x v="2"/>
    <x v="7"/>
    <x v="2"/>
    <x v="2"/>
    <x v="0"/>
    <x v="165"/>
    <x v="174"/>
    <x v="43"/>
    <x v="167"/>
  </r>
  <r>
    <x v="2"/>
    <x v="7"/>
    <x v="2"/>
    <x v="2"/>
    <x v="1"/>
    <x v="112"/>
    <x v="135"/>
    <x v="70"/>
    <x v="115"/>
  </r>
  <r>
    <x v="2"/>
    <x v="7"/>
    <x v="2"/>
    <x v="2"/>
    <x v="2"/>
    <x v="163"/>
    <x v="133"/>
    <x v="70"/>
    <x v="147"/>
  </r>
  <r>
    <x v="2"/>
    <x v="7"/>
    <x v="2"/>
    <x v="2"/>
    <x v="3"/>
    <x v="272"/>
    <x v="271"/>
    <x v="10"/>
    <x v="262"/>
  </r>
  <r>
    <x v="2"/>
    <x v="7"/>
    <x v="2"/>
    <x v="2"/>
    <x v="4"/>
    <x v="187"/>
    <x v="181"/>
    <x v="1"/>
    <x v="178"/>
  </r>
  <r>
    <x v="2"/>
    <x v="7"/>
    <x v="2"/>
    <x v="2"/>
    <x v="5"/>
    <x v="55"/>
    <x v="56"/>
    <x v="1"/>
    <x v="46"/>
  </r>
  <r>
    <x v="2"/>
    <x v="7"/>
    <x v="2"/>
    <x v="2"/>
    <x v="6"/>
    <x v="297"/>
    <x v="294"/>
    <x v="70"/>
    <x v="0"/>
  </r>
  <r>
    <x v="2"/>
    <x v="7"/>
    <x v="2"/>
    <x v="2"/>
    <x v="7"/>
    <x v="94"/>
    <x v="96"/>
    <x v="70"/>
    <x v="84"/>
  </r>
  <r>
    <x v="2"/>
    <x v="1"/>
    <x v="3"/>
    <x v="2"/>
    <x v="8"/>
    <x v="7"/>
    <x v="3"/>
    <x v="70"/>
    <x v="6"/>
  </r>
  <r>
    <x v="2"/>
    <x v="3"/>
    <x v="7"/>
    <x v="7"/>
    <x v="8"/>
    <x v="32"/>
    <x v="40"/>
    <x v="1"/>
    <x v="29"/>
  </r>
  <r>
    <x v="2"/>
    <x v="7"/>
    <x v="2"/>
    <x v="2"/>
    <x v="8"/>
    <x v="297"/>
    <x v="294"/>
    <x v="70"/>
    <x v="0"/>
  </r>
  <r>
    <x v="2"/>
    <x v="12"/>
    <x v="12"/>
    <x v="9"/>
    <x v="0"/>
    <x v="297"/>
    <x v="294"/>
    <x v="70"/>
    <x v="0"/>
  </r>
  <r>
    <x v="2"/>
    <x v="12"/>
    <x v="12"/>
    <x v="9"/>
    <x v="1"/>
    <x v="63"/>
    <x v="49"/>
    <x v="70"/>
    <x v="51"/>
  </r>
  <r>
    <x v="2"/>
    <x v="12"/>
    <x v="12"/>
    <x v="9"/>
    <x v="2"/>
    <x v="74"/>
    <x v="47"/>
    <x v="70"/>
    <x v="57"/>
  </r>
  <r>
    <x v="2"/>
    <x v="12"/>
    <x v="12"/>
    <x v="9"/>
    <x v="3"/>
    <x v="19"/>
    <x v="12"/>
    <x v="70"/>
    <x v="15"/>
  </r>
  <r>
    <x v="2"/>
    <x v="12"/>
    <x v="12"/>
    <x v="9"/>
    <x v="4"/>
    <x v="48"/>
    <x v="34"/>
    <x v="70"/>
    <x v="35"/>
  </r>
  <r>
    <x v="2"/>
    <x v="12"/>
    <x v="12"/>
    <x v="9"/>
    <x v="5"/>
    <x v="297"/>
    <x v="294"/>
    <x v="70"/>
    <x v="0"/>
  </r>
  <r>
    <x v="2"/>
    <x v="12"/>
    <x v="12"/>
    <x v="9"/>
    <x v="6"/>
    <x v="297"/>
    <x v="294"/>
    <x v="70"/>
    <x v="0"/>
  </r>
  <r>
    <x v="2"/>
    <x v="12"/>
    <x v="12"/>
    <x v="9"/>
    <x v="7"/>
    <x v="18"/>
    <x v="11"/>
    <x v="70"/>
    <x v="14"/>
  </r>
  <r>
    <x v="2"/>
    <x v="13"/>
    <x v="12"/>
    <x v="9"/>
    <x v="0"/>
    <x v="297"/>
    <x v="294"/>
    <x v="70"/>
    <x v="0"/>
  </r>
  <r>
    <x v="2"/>
    <x v="13"/>
    <x v="12"/>
    <x v="9"/>
    <x v="1"/>
    <x v="43"/>
    <x v="29"/>
    <x v="70"/>
    <x v="31"/>
  </r>
  <r>
    <x v="2"/>
    <x v="13"/>
    <x v="12"/>
    <x v="9"/>
    <x v="2"/>
    <x v="52"/>
    <x v="37"/>
    <x v="70"/>
    <x v="40"/>
  </r>
  <r>
    <x v="2"/>
    <x v="13"/>
    <x v="12"/>
    <x v="9"/>
    <x v="3"/>
    <x v="28"/>
    <x v="20"/>
    <x v="70"/>
    <x v="17"/>
  </r>
  <r>
    <x v="2"/>
    <x v="13"/>
    <x v="12"/>
    <x v="9"/>
    <x v="4"/>
    <x v="36"/>
    <x v="27"/>
    <x v="70"/>
    <x v="26"/>
  </r>
  <r>
    <x v="2"/>
    <x v="13"/>
    <x v="12"/>
    <x v="9"/>
    <x v="5"/>
    <x v="297"/>
    <x v="294"/>
    <x v="70"/>
    <x v="0"/>
  </r>
  <r>
    <x v="2"/>
    <x v="13"/>
    <x v="12"/>
    <x v="9"/>
    <x v="6"/>
    <x v="297"/>
    <x v="294"/>
    <x v="70"/>
    <x v="0"/>
  </r>
  <r>
    <x v="2"/>
    <x v="13"/>
    <x v="12"/>
    <x v="9"/>
    <x v="7"/>
    <x v="11"/>
    <x v="294"/>
    <x v="70"/>
    <x v="9"/>
  </r>
  <r>
    <x v="2"/>
    <x v="14"/>
    <x v="12"/>
    <x v="9"/>
    <x v="0"/>
    <x v="257"/>
    <x v="282"/>
    <x v="4"/>
    <x v="258"/>
  </r>
  <r>
    <x v="2"/>
    <x v="14"/>
    <x v="12"/>
    <x v="9"/>
    <x v="1"/>
    <x v="150"/>
    <x v="229"/>
    <x v="4"/>
    <x v="193"/>
  </r>
  <r>
    <x v="2"/>
    <x v="14"/>
    <x v="12"/>
    <x v="9"/>
    <x v="2"/>
    <x v="242"/>
    <x v="279"/>
    <x v="70"/>
    <x v="254"/>
  </r>
  <r>
    <x v="2"/>
    <x v="14"/>
    <x v="12"/>
    <x v="9"/>
    <x v="3"/>
    <x v="157"/>
    <x v="231"/>
    <x v="70"/>
    <x v="195"/>
  </r>
  <r>
    <x v="2"/>
    <x v="14"/>
    <x v="12"/>
    <x v="9"/>
    <x v="4"/>
    <x v="110"/>
    <x v="179"/>
    <x v="70"/>
    <x v="143"/>
  </r>
  <r>
    <x v="2"/>
    <x v="14"/>
    <x v="12"/>
    <x v="9"/>
    <x v="5"/>
    <x v="17"/>
    <x v="36"/>
    <x v="70"/>
    <x v="16"/>
  </r>
  <r>
    <x v="2"/>
    <x v="14"/>
    <x v="12"/>
    <x v="9"/>
    <x v="6"/>
    <x v="297"/>
    <x v="294"/>
    <x v="70"/>
    <x v="0"/>
  </r>
  <r>
    <x v="2"/>
    <x v="14"/>
    <x v="12"/>
    <x v="9"/>
    <x v="7"/>
    <x v="106"/>
    <x v="147"/>
    <x v="70"/>
    <x v="11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D21" firstHeaderRow="1" firstDataRow="2" firstDataCol="1" rowPageCount="2" colPageCount="1"/>
  <pivotFields count="9">
    <pivotField axis="axisPage" compact="0" showAll="0" defaultSubtotal="0" outline="0">
      <items count="4">
        <item h="1" x="0"/>
        <item h="1" x="1"/>
        <item x="2"/>
        <item x="3"/>
      </items>
    </pivotField>
    <pivotField axis="axisRow" compact="0" showAll="0" defaultSubtota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compact="0" showAll="0"/>
    <pivotField compact="0" showAll="0"/>
    <pivotField axis="axisPage" compact="0" showAll="0" defaultSubtotal="0" outline="0">
      <items count="10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</items>
    </pivotField>
    <pivotField dataField="1" compact="0" showAll="0" outline="0"/>
    <pivotField dataField="1" compact="0" showAll="0" outline="0"/>
    <pivotField compact="0" showAll="0"/>
    <pivotField dataField="1" compact="0" showAll="0" outline="0"/>
  </pivotFields>
  <rowFields count="1">
    <field x="1"/>
  </rowFields>
  <colFields count="1">
    <field x="-2"/>
  </colFields>
  <pageFields count="2">
    <pageField fld="4" hier="-1"/>
    <pageField fld="0" hier="-1"/>
  </pageFields>
  <dataFields count="3">
    <dataField name="Somme - ISOLES" fld="5" subtotal="sum" numFmtId="165"/>
    <dataField name="Somme - FAMILLE" fld="6" subtotal="sum" numFmtId="165"/>
    <dataField name="Somme - TOTAL" fld="8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81" zoomScaleNormal="181" zoomScalePageLayoutView="100" workbookViewId="0">
      <selection pane="topLeft" activeCell="I1" activeCellId="1" sqref="A6:D20 I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6.93"/>
    <col collapsed="false" customWidth="true" hidden="false" outlineLevel="0" max="2" min="2" style="1" width="16.93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customFormat="false" ht="12.8" hidden="false" customHeight="false" outlineLevel="0" collapsed="false">
      <c r="A2" s="5" t="s">
        <v>9</v>
      </c>
      <c r="B2" s="6" t="n">
        <v>64308</v>
      </c>
      <c r="C2" s="7" t="n">
        <v>31670</v>
      </c>
      <c r="D2" s="7" t="n">
        <v>88309</v>
      </c>
      <c r="E2" s="7" t="n">
        <v>125116</v>
      </c>
      <c r="F2" s="7" t="n">
        <v>7728</v>
      </c>
      <c r="G2" s="7" t="n">
        <v>2565</v>
      </c>
      <c r="H2" s="7" t="n">
        <v>2492</v>
      </c>
      <c r="I2" s="7" t="n">
        <v>36364</v>
      </c>
    </row>
    <row r="3" customFormat="false" ht="12.8" hidden="false" customHeight="false" outlineLevel="0" collapsed="false">
      <c r="A3" s="8" t="s">
        <v>10</v>
      </c>
      <c r="B3" s="9" t="n">
        <v>4560</v>
      </c>
      <c r="C3" s="10" t="n">
        <v>2913</v>
      </c>
      <c r="D3" s="10" t="n">
        <v>3295</v>
      </c>
      <c r="E3" s="10" t="n">
        <v>36177</v>
      </c>
      <c r="F3" s="10" t="n">
        <v>1797</v>
      </c>
      <c r="G3" s="10" t="n">
        <v>601</v>
      </c>
      <c r="H3" s="10" t="n">
        <v>0</v>
      </c>
      <c r="I3" s="10" t="n">
        <v>2348</v>
      </c>
    </row>
    <row r="4" customFormat="false" ht="12.8" hidden="false" customHeight="false" outlineLevel="0" collapsed="false">
      <c r="A4" s="8" t="s">
        <v>11</v>
      </c>
      <c r="B4" s="9" t="n">
        <v>4656</v>
      </c>
      <c r="C4" s="10" t="n">
        <v>2356</v>
      </c>
      <c r="D4" s="10" t="n">
        <v>6298</v>
      </c>
      <c r="E4" s="10" t="n">
        <v>12008</v>
      </c>
      <c r="F4" s="10" t="n">
        <v>1643</v>
      </c>
      <c r="G4" s="10" t="n">
        <v>899</v>
      </c>
      <c r="H4" s="10" t="n">
        <v>1</v>
      </c>
      <c r="I4" s="10" t="n">
        <v>3042</v>
      </c>
    </row>
    <row r="5" customFormat="false" ht="12.8" hidden="false" customHeight="false" outlineLevel="0" collapsed="false">
      <c r="A5" s="8" t="s">
        <v>12</v>
      </c>
      <c r="B5" s="9" t="n">
        <v>5589</v>
      </c>
      <c r="C5" s="10" t="n">
        <v>3221</v>
      </c>
      <c r="D5" s="10" t="n">
        <v>5694</v>
      </c>
      <c r="E5" s="10" t="n">
        <v>24261</v>
      </c>
      <c r="F5" s="10" t="n">
        <v>2884</v>
      </c>
      <c r="G5" s="10" t="n">
        <v>170</v>
      </c>
      <c r="H5" s="10" t="n">
        <v>3</v>
      </c>
      <c r="I5" s="10" t="n">
        <v>3089</v>
      </c>
    </row>
    <row r="6" customFormat="false" ht="12.8" hidden="false" customHeight="false" outlineLevel="0" collapsed="false">
      <c r="A6" s="8" t="s">
        <v>13</v>
      </c>
      <c r="B6" s="9" t="n">
        <v>9609</v>
      </c>
      <c r="C6" s="10" t="n">
        <v>6189</v>
      </c>
      <c r="D6" s="10" t="n">
        <v>6881</v>
      </c>
      <c r="E6" s="10" t="n">
        <v>27435</v>
      </c>
      <c r="F6" s="10" t="n">
        <v>2964</v>
      </c>
      <c r="G6" s="10" t="n">
        <v>806</v>
      </c>
      <c r="H6" s="10" t="n">
        <v>0</v>
      </c>
      <c r="I6" s="10" t="n">
        <v>5119</v>
      </c>
    </row>
    <row r="7" customFormat="false" ht="12.8" hidden="false" customHeight="false" outlineLevel="0" collapsed="false">
      <c r="A7" s="8" t="s">
        <v>14</v>
      </c>
      <c r="B7" s="9" t="n">
        <v>14620</v>
      </c>
      <c r="C7" s="10" t="n">
        <v>10540</v>
      </c>
      <c r="D7" s="10" t="n">
        <v>8935</v>
      </c>
      <c r="E7" s="10" t="n">
        <v>18067</v>
      </c>
      <c r="F7" s="10" t="n">
        <v>6045</v>
      </c>
      <c r="G7" s="10" t="n">
        <v>3770</v>
      </c>
      <c r="H7" s="10" t="n">
        <v>2839</v>
      </c>
      <c r="I7" s="10" t="n">
        <v>9699</v>
      </c>
    </row>
    <row r="8" customFormat="false" ht="12.8" hidden="false" customHeight="false" outlineLevel="0" collapsed="false">
      <c r="A8" s="8" t="s">
        <v>15</v>
      </c>
      <c r="B8" s="9" t="n">
        <v>7448</v>
      </c>
      <c r="C8" s="10" t="n">
        <v>4721</v>
      </c>
      <c r="D8" s="10" t="n">
        <v>6483</v>
      </c>
      <c r="E8" s="10" t="n">
        <v>46967</v>
      </c>
      <c r="F8" s="10" t="n">
        <v>4750</v>
      </c>
      <c r="G8" s="10" t="n">
        <v>619</v>
      </c>
      <c r="H8" s="10" t="n">
        <v>2</v>
      </c>
      <c r="I8" s="10" t="n">
        <v>6515</v>
      </c>
    </row>
    <row r="9" customFormat="false" ht="12.8" hidden="false" customHeight="false" outlineLevel="0" collapsed="false">
      <c r="A9" s="8" t="s">
        <v>16</v>
      </c>
      <c r="B9" s="9" t="n">
        <v>5922</v>
      </c>
      <c r="C9" s="10" t="n">
        <v>3798</v>
      </c>
      <c r="D9" s="10" t="n">
        <v>4925</v>
      </c>
      <c r="E9" s="10" t="n">
        <v>24210</v>
      </c>
      <c r="F9" s="10" t="n">
        <v>6476</v>
      </c>
      <c r="G9" s="10" t="n">
        <v>1242</v>
      </c>
      <c r="H9" s="10" t="n">
        <v>0</v>
      </c>
      <c r="I9" s="10" t="n">
        <v>2890</v>
      </c>
    </row>
    <row r="10" customFormat="false" ht="12.8" hidden="false" customHeight="false" outlineLevel="0" collapsed="false">
      <c r="A10" s="8" t="s">
        <v>17</v>
      </c>
      <c r="B10" s="9" t="n">
        <v>6884</v>
      </c>
      <c r="C10" s="10" t="n">
        <v>4542</v>
      </c>
      <c r="D10" s="10" t="n">
        <v>5737</v>
      </c>
      <c r="E10" s="10" t="n">
        <v>27111</v>
      </c>
      <c r="F10" s="10" t="n">
        <v>3617</v>
      </c>
      <c r="G10" s="10" t="n">
        <v>1358</v>
      </c>
      <c r="H10" s="10" t="n">
        <v>1</v>
      </c>
      <c r="I10" s="10" t="n">
        <v>6045</v>
      </c>
    </row>
    <row r="11" customFormat="false" ht="12.8" hidden="false" customHeight="false" outlineLevel="0" collapsed="false">
      <c r="A11" s="8" t="s">
        <v>18</v>
      </c>
      <c r="B11" s="9" t="n">
        <v>6865</v>
      </c>
      <c r="C11" s="10" t="n">
        <v>5283</v>
      </c>
      <c r="D11" s="10" t="n">
        <v>6901</v>
      </c>
      <c r="E11" s="10" t="n">
        <v>9413</v>
      </c>
      <c r="F11" s="10" t="n">
        <v>4102</v>
      </c>
      <c r="G11" s="10" t="n">
        <v>2272</v>
      </c>
      <c r="H11" s="10" t="n">
        <v>2</v>
      </c>
      <c r="I11" s="10" t="n">
        <v>10071</v>
      </c>
    </row>
    <row r="12" customFormat="false" ht="12.8" hidden="false" customHeight="false" outlineLevel="0" collapsed="false">
      <c r="A12" s="8" t="s">
        <v>19</v>
      </c>
      <c r="B12" s="9" t="n">
        <v>14797</v>
      </c>
      <c r="C12" s="10" t="n">
        <v>11276</v>
      </c>
      <c r="D12" s="10" t="n">
        <v>13599</v>
      </c>
      <c r="E12" s="10" t="n">
        <v>11012</v>
      </c>
      <c r="F12" s="10" t="n">
        <v>8279</v>
      </c>
      <c r="G12" s="10" t="n">
        <v>5071</v>
      </c>
      <c r="H12" s="10" t="n">
        <v>0</v>
      </c>
      <c r="I12" s="10" t="n">
        <v>11168</v>
      </c>
    </row>
    <row r="13" customFormat="false" ht="12.8" hidden="false" customHeight="false" outlineLevel="0" collapsed="false">
      <c r="A13" s="8" t="s">
        <v>20</v>
      </c>
      <c r="B13" s="9" t="n">
        <v>8582</v>
      </c>
      <c r="C13" s="10" t="n">
        <v>7130</v>
      </c>
      <c r="D13" s="10" t="n">
        <v>8825</v>
      </c>
      <c r="E13" s="10" t="n">
        <v>6466</v>
      </c>
      <c r="F13" s="10" t="n">
        <v>5367</v>
      </c>
      <c r="G13" s="10" t="n">
        <v>4477</v>
      </c>
      <c r="H13" s="10" t="n">
        <v>0</v>
      </c>
      <c r="I13" s="10" t="n">
        <v>7775</v>
      </c>
    </row>
    <row r="14" customFormat="false" ht="12.8" hidden="false" customHeight="false" outlineLevel="0" collapsed="false">
      <c r="A14" s="8" t="s">
        <v>21</v>
      </c>
      <c r="B14" s="9" t="n">
        <f aca="false">SUM(B2:B13)</f>
        <v>153840</v>
      </c>
      <c r="C14" s="9" t="n">
        <f aca="false">SUM(C2:C13)</f>
        <v>93639</v>
      </c>
      <c r="D14" s="9" t="n">
        <f aca="false">SUM(D2:D13)</f>
        <v>165882</v>
      </c>
      <c r="E14" s="9" t="n">
        <f aca="false">SUM(E2:E13)</f>
        <v>368243</v>
      </c>
      <c r="F14" s="9" t="n">
        <f aca="false">SUM(F2:F13)</f>
        <v>55652</v>
      </c>
      <c r="G14" s="9" t="n">
        <f aca="false">SUM(G2:G13)</f>
        <v>23850</v>
      </c>
      <c r="H14" s="9" t="n">
        <f aca="false">SUM(H2:H13)</f>
        <v>5340</v>
      </c>
      <c r="I14" s="9" t="n">
        <f aca="false">SUM(I2:I13)</f>
        <v>104125</v>
      </c>
    </row>
    <row r="15" customFormat="false" ht="12.8" hidden="false" customHeight="false" outlineLevel="0" collapsed="false">
      <c r="A15" s="8" t="s">
        <v>22</v>
      </c>
      <c r="B15" s="9" t="n">
        <v>0</v>
      </c>
      <c r="C15" s="10" t="n">
        <v>1428</v>
      </c>
      <c r="D15" s="10" t="n">
        <v>1726</v>
      </c>
      <c r="E15" s="10" t="n">
        <v>288</v>
      </c>
      <c r="F15" s="10" t="n">
        <v>880</v>
      </c>
      <c r="G15" s="10" t="n">
        <v>0</v>
      </c>
      <c r="H15" s="10" t="n">
        <v>0</v>
      </c>
      <c r="I15" s="10" t="n">
        <v>272</v>
      </c>
    </row>
    <row r="16" customFormat="false" ht="12.8" hidden="false" customHeight="false" outlineLevel="0" collapsed="false">
      <c r="A16" s="8" t="s">
        <v>23</v>
      </c>
      <c r="B16" s="9" t="n">
        <v>0</v>
      </c>
      <c r="C16" s="10" t="n">
        <v>772</v>
      </c>
      <c r="D16" s="10" t="n">
        <v>989</v>
      </c>
      <c r="E16" s="10" t="n">
        <v>454</v>
      </c>
      <c r="F16" s="10" t="n">
        <v>635</v>
      </c>
      <c r="G16" s="10" t="n">
        <v>0</v>
      </c>
      <c r="H16" s="10" t="n">
        <v>0</v>
      </c>
      <c r="I16" s="10" t="n">
        <v>77</v>
      </c>
    </row>
    <row r="17" customFormat="false" ht="12.8" hidden="false" customHeight="false" outlineLevel="0" collapsed="false">
      <c r="A17" s="8" t="s">
        <v>24</v>
      </c>
      <c r="B17" s="11" t="n">
        <v>20448</v>
      </c>
      <c r="C17" s="12" t="n">
        <v>7369</v>
      </c>
      <c r="D17" s="12" t="n">
        <v>16865</v>
      </c>
      <c r="E17" s="12" t="n">
        <v>7618</v>
      </c>
      <c r="F17" s="12" t="n">
        <v>4702</v>
      </c>
      <c r="G17" s="12" t="n">
        <v>452</v>
      </c>
      <c r="H17" s="12" t="n">
        <v>0</v>
      </c>
      <c r="I17" s="12" t="n">
        <v>3811</v>
      </c>
    </row>
    <row r="18" customFormat="false" ht="12.8" hidden="false" customHeight="false" outlineLevel="0" collapsed="false">
      <c r="A18" s="8" t="s">
        <v>25</v>
      </c>
      <c r="B18" s="11" t="n">
        <f aca="false">SUM(B15:B17)</f>
        <v>20448</v>
      </c>
      <c r="C18" s="11" t="n">
        <f aca="false">SUM(C15:C17)</f>
        <v>9569</v>
      </c>
      <c r="D18" s="11" t="n">
        <f aca="false">SUM(D15:D17)</f>
        <v>19580</v>
      </c>
      <c r="E18" s="11" t="n">
        <f aca="false">SUM(E15:E17)</f>
        <v>8360</v>
      </c>
      <c r="F18" s="11" t="n">
        <f aca="false">SUM(F15:F17)</f>
        <v>6217</v>
      </c>
      <c r="G18" s="11" t="n">
        <f aca="false">SUM(G15:G17)</f>
        <v>452</v>
      </c>
      <c r="H18" s="11" t="n">
        <f aca="false">SUM(H15:H17)</f>
        <v>0</v>
      </c>
      <c r="I18" s="11" t="n">
        <f aca="false">SUM(I15:I17)</f>
        <v>4160</v>
      </c>
    </row>
    <row r="19" customFormat="false" ht="12.8" hidden="false" customHeight="false" outlineLevel="0" collapsed="false">
      <c r="A19" s="13" t="s">
        <v>26</v>
      </c>
      <c r="B19" s="14" t="n">
        <v>174288</v>
      </c>
      <c r="C19" s="15" t="n">
        <v>103208</v>
      </c>
      <c r="D19" s="15" t="n">
        <v>185462</v>
      </c>
      <c r="E19" s="15" t="n">
        <v>376603</v>
      </c>
      <c r="F19" s="15" t="n">
        <v>61869</v>
      </c>
      <c r="G19" s="15" t="n">
        <v>24302</v>
      </c>
      <c r="H19" s="15" t="n">
        <v>5340</v>
      </c>
      <c r="I19" s="15" t="n">
        <v>108285</v>
      </c>
    </row>
  </sheetData>
  <autoFilter ref="A1:I1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694"/>
  <sheetViews>
    <sheetView showFormulas="false" showGridLines="true" showRowColHeaders="true" showZeros="true" rightToLeft="false" tabSelected="false" showOutlineSymbols="true" defaultGridColor="true" view="normal" topLeftCell="E1" colorId="64" zoomScale="162" zoomScaleNormal="162" zoomScalePageLayoutView="100" workbookViewId="0">
      <selection pane="topLeft" activeCell="A1" activeCellId="1" sqref="A6:D20 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6" width="18.21"/>
    <col collapsed="false" customWidth="true" hidden="false" outlineLevel="0" max="2" min="2" style="16" width="12.09"/>
    <col collapsed="false" customWidth="true" hidden="false" outlineLevel="0" max="3" min="3" style="16" width="18.21"/>
    <col collapsed="false" customWidth="true" hidden="true" outlineLevel="0" max="4" min="4" style="1" width="18.21"/>
    <col collapsed="false" customWidth="true" hidden="false" outlineLevel="0" max="5" min="5" style="16" width="25.47"/>
    <col collapsed="false" customWidth="false" hidden="false" outlineLevel="0" max="8" min="6" style="17" width="11.53"/>
    <col collapsed="false" customWidth="false" hidden="false" outlineLevel="0" max="9" min="9" style="16" width="11.53"/>
  </cols>
  <sheetData>
    <row r="1" customFormat="false" ht="12.8" hidden="false" customHeight="false" outlineLevel="0" collapsed="false">
      <c r="A1" s="18" t="s">
        <v>27</v>
      </c>
      <c r="B1" s="18" t="s">
        <v>28</v>
      </c>
      <c r="C1" s="18" t="s">
        <v>29</v>
      </c>
      <c r="D1" s="18" t="s">
        <v>30</v>
      </c>
      <c r="E1" s="18" t="s">
        <v>31</v>
      </c>
      <c r="F1" s="19" t="s">
        <v>32</v>
      </c>
      <c r="G1" s="19" t="s">
        <v>33</v>
      </c>
      <c r="H1" s="19" t="s">
        <v>34</v>
      </c>
      <c r="I1" s="18" t="s">
        <v>26</v>
      </c>
    </row>
    <row r="2" customFormat="false" ht="12.8" hidden="true" customHeight="false" outlineLevel="0" collapsed="false">
      <c r="A2" s="18" t="n">
        <v>2022</v>
      </c>
      <c r="B2" s="18" t="n">
        <v>11</v>
      </c>
      <c r="C2" s="18" t="n">
        <v>7</v>
      </c>
      <c r="D2" s="18" t="s">
        <v>35</v>
      </c>
      <c r="E2" s="18" t="s">
        <v>1</v>
      </c>
      <c r="F2" s="18" t="n">
        <v>64650</v>
      </c>
      <c r="G2" s="18" t="n">
        <v>18383</v>
      </c>
      <c r="H2" s="18" t="n">
        <v>4004</v>
      </c>
      <c r="I2" s="18" t="n">
        <f aca="false">SUM(F2:H2)</f>
        <v>87037</v>
      </c>
    </row>
    <row r="3" customFormat="false" ht="12.8" hidden="true" customHeight="false" outlineLevel="0" collapsed="false">
      <c r="A3" s="18" t="n">
        <v>2022</v>
      </c>
      <c r="B3" s="18" t="n">
        <v>11</v>
      </c>
      <c r="C3" s="18" t="n">
        <v>7</v>
      </c>
      <c r="D3" s="18" t="s">
        <v>35</v>
      </c>
      <c r="E3" s="18" t="s">
        <v>2</v>
      </c>
      <c r="F3" s="18" t="n">
        <v>34670</v>
      </c>
      <c r="G3" s="18" t="n">
        <v>5972</v>
      </c>
      <c r="H3" s="18" t="n">
        <v>873</v>
      </c>
      <c r="I3" s="18" t="n">
        <v>41515</v>
      </c>
    </row>
    <row r="4" customFormat="false" ht="12.8" hidden="true" customHeight="false" outlineLevel="0" collapsed="false">
      <c r="A4" s="18" t="n">
        <v>2022</v>
      </c>
      <c r="B4" s="18" t="n">
        <v>11</v>
      </c>
      <c r="C4" s="18" t="n">
        <v>7</v>
      </c>
      <c r="D4" s="18" t="s">
        <v>35</v>
      </c>
      <c r="E4" s="18" t="s">
        <v>3</v>
      </c>
      <c r="F4" s="18" t="n">
        <v>73695</v>
      </c>
      <c r="G4" s="18" t="n">
        <v>17082</v>
      </c>
      <c r="H4" s="18"/>
      <c r="I4" s="18" t="n">
        <v>90777</v>
      </c>
    </row>
    <row r="5" customFormat="false" ht="12.8" hidden="true" customHeight="false" outlineLevel="0" collapsed="false">
      <c r="A5" s="18" t="n">
        <v>2022</v>
      </c>
      <c r="B5" s="18" t="n">
        <v>11</v>
      </c>
      <c r="C5" s="18" t="n">
        <v>7</v>
      </c>
      <c r="D5" s="18" t="s">
        <v>35</v>
      </c>
      <c r="E5" s="18" t="s">
        <v>4</v>
      </c>
      <c r="F5" s="20" t="n">
        <v>177770</v>
      </c>
      <c r="G5" s="18" t="n">
        <v>26096</v>
      </c>
      <c r="H5" s="20" t="n">
        <v>63699</v>
      </c>
      <c r="I5" s="18" t="n">
        <v>267565</v>
      </c>
    </row>
    <row r="6" customFormat="false" ht="12.8" hidden="true" customHeight="false" outlineLevel="0" collapsed="false">
      <c r="A6" s="18" t="n">
        <v>2022</v>
      </c>
      <c r="B6" s="18" t="n">
        <v>11</v>
      </c>
      <c r="C6" s="18" t="n">
        <v>7</v>
      </c>
      <c r="D6" s="18" t="s">
        <v>35</v>
      </c>
      <c r="E6" s="18" t="s">
        <v>5</v>
      </c>
      <c r="F6" s="18" t="n">
        <v>3681</v>
      </c>
      <c r="G6" s="18" t="n">
        <v>2265</v>
      </c>
      <c r="H6" s="18" t="n">
        <v>728</v>
      </c>
      <c r="I6" s="18" t="n">
        <v>4147</v>
      </c>
    </row>
    <row r="7" customFormat="false" ht="12.8" hidden="true" customHeight="false" outlineLevel="0" collapsed="false">
      <c r="A7" s="18" t="n">
        <v>2022</v>
      </c>
      <c r="B7" s="18" t="n">
        <v>11</v>
      </c>
      <c r="C7" s="18" t="n">
        <v>7</v>
      </c>
      <c r="D7" s="18" t="s">
        <v>35</v>
      </c>
      <c r="E7" s="18" t="s">
        <v>6</v>
      </c>
      <c r="F7" s="18" t="n">
        <v>936</v>
      </c>
      <c r="G7" s="18" t="n">
        <v>276</v>
      </c>
      <c r="H7" s="18" t="n">
        <v>60</v>
      </c>
      <c r="I7" s="18" t="n">
        <v>1272</v>
      </c>
    </row>
    <row r="8" customFormat="false" ht="12.8" hidden="true" customHeight="false" outlineLevel="0" collapsed="false">
      <c r="A8" s="18" t="n">
        <v>2022</v>
      </c>
      <c r="B8" s="18" t="n">
        <v>11</v>
      </c>
      <c r="C8" s="18" t="n">
        <v>7</v>
      </c>
      <c r="D8" s="18" t="s">
        <v>35</v>
      </c>
      <c r="E8" s="18" t="s">
        <v>7</v>
      </c>
      <c r="F8" s="18" t="n">
        <v>4894</v>
      </c>
      <c r="G8" s="18" t="n">
        <v>129</v>
      </c>
      <c r="H8" s="18" t="n">
        <v>1</v>
      </c>
      <c r="I8" s="18" t="n">
        <v>5024</v>
      </c>
    </row>
    <row r="9" customFormat="false" ht="12.8" hidden="true" customHeight="false" outlineLevel="0" collapsed="false">
      <c r="A9" s="18" t="n">
        <v>2022</v>
      </c>
      <c r="B9" s="18" t="n">
        <v>11</v>
      </c>
      <c r="C9" s="18" t="n">
        <v>7</v>
      </c>
      <c r="D9" s="18" t="s">
        <v>35</v>
      </c>
      <c r="E9" s="18" t="s">
        <v>8</v>
      </c>
      <c r="F9" s="18" t="n">
        <v>30143</v>
      </c>
      <c r="G9" s="18" t="n">
        <v>2629</v>
      </c>
      <c r="H9" s="18" t="n">
        <v>495</v>
      </c>
      <c r="I9" s="18" t="n">
        <v>33267</v>
      </c>
    </row>
    <row r="10" customFormat="false" ht="12.8" hidden="true" customHeight="false" outlineLevel="0" collapsed="false">
      <c r="A10" s="18" t="n">
        <v>2022</v>
      </c>
      <c r="B10" s="18" t="n">
        <v>24</v>
      </c>
      <c r="C10" s="18" t="n">
        <v>4</v>
      </c>
      <c r="D10" s="18" t="s">
        <v>36</v>
      </c>
      <c r="E10" s="18" t="s">
        <v>1</v>
      </c>
      <c r="F10" s="18" t="n">
        <v>2189</v>
      </c>
      <c r="G10" s="18" t="n">
        <v>1410</v>
      </c>
      <c r="H10" s="18" t="n">
        <v>54</v>
      </c>
      <c r="I10" s="18" t="n">
        <f aca="false">SUM(F10:H10)</f>
        <v>3653</v>
      </c>
    </row>
    <row r="11" customFormat="false" ht="12.8" hidden="true" customHeight="false" outlineLevel="0" collapsed="false">
      <c r="A11" s="18" t="n">
        <v>2022</v>
      </c>
      <c r="B11" s="18" t="n">
        <v>24</v>
      </c>
      <c r="C11" s="18" t="n">
        <v>4</v>
      </c>
      <c r="D11" s="18" t="s">
        <v>36</v>
      </c>
      <c r="E11" s="18" t="s">
        <v>2</v>
      </c>
      <c r="F11" s="18" t="n">
        <v>1259</v>
      </c>
      <c r="G11" s="18" t="n">
        <v>910</v>
      </c>
      <c r="H11" s="18" t="n">
        <v>21</v>
      </c>
      <c r="I11" s="18" t="n">
        <f aca="false">SUM(F11:H11)</f>
        <v>2190</v>
      </c>
    </row>
    <row r="12" customFormat="false" ht="12.8" hidden="true" customHeight="false" outlineLevel="0" collapsed="false">
      <c r="A12" s="18" t="n">
        <v>2022</v>
      </c>
      <c r="B12" s="18" t="n">
        <v>24</v>
      </c>
      <c r="C12" s="18" t="n">
        <v>4</v>
      </c>
      <c r="D12" s="18" t="s">
        <v>36</v>
      </c>
      <c r="E12" s="18" t="s">
        <v>3</v>
      </c>
      <c r="F12" s="18"/>
      <c r="G12" s="18"/>
      <c r="H12" s="18"/>
      <c r="I12" s="18" t="n">
        <v>2235</v>
      </c>
    </row>
    <row r="13" customFormat="false" ht="12.8" hidden="true" customHeight="false" outlineLevel="0" collapsed="false">
      <c r="A13" s="18" t="n">
        <v>2022</v>
      </c>
      <c r="B13" s="18" t="n">
        <v>24</v>
      </c>
      <c r="C13" s="18" t="n">
        <v>4</v>
      </c>
      <c r="D13" s="18" t="s">
        <v>36</v>
      </c>
      <c r="E13" s="18" t="s">
        <v>4</v>
      </c>
      <c r="F13" s="18" t="n">
        <v>8469</v>
      </c>
      <c r="G13" s="18" t="n">
        <v>5014</v>
      </c>
      <c r="H13" s="18" t="n">
        <v>37</v>
      </c>
      <c r="I13" s="18" t="n">
        <f aca="false">SUM(F13:H13)</f>
        <v>13520</v>
      </c>
    </row>
    <row r="14" customFormat="false" ht="12.8" hidden="true" customHeight="false" outlineLevel="0" collapsed="false">
      <c r="A14" s="18" t="n">
        <v>2022</v>
      </c>
      <c r="B14" s="18" t="n">
        <v>24</v>
      </c>
      <c r="C14" s="18" t="n">
        <v>4</v>
      </c>
      <c r="D14" s="18" t="s">
        <v>36</v>
      </c>
      <c r="E14" s="18" t="s">
        <v>5</v>
      </c>
      <c r="F14" s="18" t="n">
        <v>640</v>
      </c>
      <c r="G14" s="18" t="n">
        <v>434</v>
      </c>
      <c r="H14" s="18" t="n">
        <v>18</v>
      </c>
      <c r="I14" s="18" t="n">
        <f aca="false">SUM(F14:H14)</f>
        <v>1092</v>
      </c>
    </row>
    <row r="15" customFormat="false" ht="12.8" hidden="true" customHeight="false" outlineLevel="0" collapsed="false">
      <c r="A15" s="18" t="n">
        <v>2022</v>
      </c>
      <c r="B15" s="18" t="n">
        <v>24</v>
      </c>
      <c r="C15" s="18" t="n">
        <v>4</v>
      </c>
      <c r="D15" s="18" t="s">
        <v>36</v>
      </c>
      <c r="E15" s="18" t="s">
        <v>6</v>
      </c>
      <c r="F15" s="18" t="n">
        <v>296</v>
      </c>
      <c r="G15" s="18" t="n">
        <v>234</v>
      </c>
      <c r="H15" s="18" t="n">
        <v>5</v>
      </c>
      <c r="I15" s="18" t="n">
        <f aca="false">SUM(F15:H15)</f>
        <v>535</v>
      </c>
    </row>
    <row r="16" customFormat="false" ht="12.8" hidden="true" customHeight="false" outlineLevel="0" collapsed="false">
      <c r="A16" s="18" t="n">
        <v>2022</v>
      </c>
      <c r="B16" s="18" t="n">
        <v>24</v>
      </c>
      <c r="C16" s="18" t="n">
        <v>4</v>
      </c>
      <c r="D16" s="18" t="s">
        <v>36</v>
      </c>
      <c r="E16" s="18" t="s">
        <v>7</v>
      </c>
      <c r="F16" s="18" t="n">
        <v>0</v>
      </c>
      <c r="G16" s="18" t="n">
        <v>0</v>
      </c>
      <c r="H16" s="18" t="n">
        <v>0</v>
      </c>
      <c r="I16" s="18" t="n">
        <f aca="false">SUM(F16:H16)</f>
        <v>0</v>
      </c>
    </row>
    <row r="17" customFormat="false" ht="12.8" hidden="true" customHeight="false" outlineLevel="0" collapsed="false">
      <c r="A17" s="18" t="n">
        <v>2022</v>
      </c>
      <c r="B17" s="18" t="n">
        <v>24</v>
      </c>
      <c r="C17" s="18" t="n">
        <v>4</v>
      </c>
      <c r="D17" s="18" t="s">
        <v>36</v>
      </c>
      <c r="E17" s="18" t="s">
        <v>8</v>
      </c>
      <c r="F17" s="18" t="n">
        <v>440</v>
      </c>
      <c r="G17" s="18" t="n">
        <v>500</v>
      </c>
      <c r="H17" s="18" t="n">
        <v>26</v>
      </c>
      <c r="I17" s="18" t="n">
        <f aca="false">SUM(F17:H17)</f>
        <v>966</v>
      </c>
    </row>
    <row r="18" customFormat="false" ht="12.8" hidden="true" customHeight="false" outlineLevel="0" collapsed="false">
      <c r="A18" s="18" t="n">
        <v>2022</v>
      </c>
      <c r="B18" s="18" t="n">
        <v>27</v>
      </c>
      <c r="C18" s="18" t="n">
        <v>2</v>
      </c>
      <c r="D18" s="18" t="s">
        <v>37</v>
      </c>
      <c r="E18" s="18" t="s">
        <v>1</v>
      </c>
      <c r="F18" s="18" t="n">
        <v>1599</v>
      </c>
      <c r="G18" s="18" t="n">
        <v>1574</v>
      </c>
      <c r="H18" s="18" t="n">
        <v>7</v>
      </c>
      <c r="I18" s="18" t="n">
        <f aca="false">SUM(F18:H18)</f>
        <v>3180</v>
      </c>
    </row>
    <row r="19" customFormat="false" ht="12.8" hidden="true" customHeight="false" outlineLevel="0" collapsed="false">
      <c r="A19" s="18" t="n">
        <v>2022</v>
      </c>
      <c r="B19" s="18" t="n">
        <v>27</v>
      </c>
      <c r="C19" s="18" t="n">
        <v>2</v>
      </c>
      <c r="D19" s="18" t="s">
        <v>37</v>
      </c>
      <c r="E19" s="18" t="s">
        <v>2</v>
      </c>
      <c r="F19" s="18" t="n">
        <v>833</v>
      </c>
      <c r="G19" s="18" t="n">
        <v>683</v>
      </c>
      <c r="H19" s="18"/>
      <c r="I19" s="18" t="n">
        <f aca="false">SUM(F19:H19)</f>
        <v>1516</v>
      </c>
    </row>
    <row r="20" customFormat="false" ht="12.8" hidden="true" customHeight="false" outlineLevel="0" collapsed="false">
      <c r="A20" s="18" t="n">
        <v>2022</v>
      </c>
      <c r="B20" s="18" t="n">
        <v>27</v>
      </c>
      <c r="C20" s="18" t="n">
        <v>2</v>
      </c>
      <c r="D20" s="18" t="s">
        <v>37</v>
      </c>
      <c r="E20" s="18" t="s">
        <v>3</v>
      </c>
      <c r="F20" s="18" t="n">
        <v>533</v>
      </c>
      <c r="G20" s="18" t="n">
        <v>406</v>
      </c>
      <c r="H20" s="18"/>
      <c r="I20" s="18" t="n">
        <f aca="false">SUM(F20:H20)</f>
        <v>939</v>
      </c>
    </row>
    <row r="21" customFormat="false" ht="12.8" hidden="true" customHeight="false" outlineLevel="0" collapsed="false">
      <c r="A21" s="18" t="n">
        <v>2022</v>
      </c>
      <c r="B21" s="18" t="n">
        <v>27</v>
      </c>
      <c r="C21" s="18" t="n">
        <v>2</v>
      </c>
      <c r="D21" s="18" t="s">
        <v>37</v>
      </c>
      <c r="E21" s="18" t="s">
        <v>4</v>
      </c>
      <c r="F21" s="18" t="n">
        <v>5364</v>
      </c>
      <c r="G21" s="18" t="n">
        <v>5514</v>
      </c>
      <c r="H21" s="18" t="n">
        <v>4</v>
      </c>
      <c r="I21" s="18" t="n">
        <f aca="false">SUM(F21:H21)</f>
        <v>10882</v>
      </c>
    </row>
    <row r="22" customFormat="false" ht="12.8" hidden="true" customHeight="false" outlineLevel="0" collapsed="false">
      <c r="A22" s="18" t="n">
        <v>2022</v>
      </c>
      <c r="B22" s="18" t="n">
        <v>27</v>
      </c>
      <c r="C22" s="18" t="n">
        <v>2</v>
      </c>
      <c r="D22" s="18" t="s">
        <v>37</v>
      </c>
      <c r="E22" s="18" t="s">
        <v>5</v>
      </c>
      <c r="F22" s="18" t="n">
        <v>547</v>
      </c>
      <c r="G22" s="18" t="n">
        <v>491</v>
      </c>
      <c r="H22" s="18" t="n">
        <v>2</v>
      </c>
      <c r="I22" s="18" t="n">
        <f aca="false">SUM(F22:H22)</f>
        <v>1040</v>
      </c>
    </row>
    <row r="23" customFormat="false" ht="12.8" hidden="true" customHeight="false" outlineLevel="0" collapsed="false">
      <c r="A23" s="18" t="n">
        <v>2022</v>
      </c>
      <c r="B23" s="18" t="n">
        <v>27</v>
      </c>
      <c r="C23" s="18" t="n">
        <v>2</v>
      </c>
      <c r="D23" s="18" t="s">
        <v>37</v>
      </c>
      <c r="E23" s="18" t="s">
        <v>6</v>
      </c>
      <c r="F23" s="18" t="n">
        <v>296</v>
      </c>
      <c r="G23" s="18" t="n">
        <v>170</v>
      </c>
      <c r="H23" s="18"/>
      <c r="I23" s="18" t="n">
        <f aca="false">SUM(F23:H23)</f>
        <v>466</v>
      </c>
    </row>
    <row r="24" customFormat="false" ht="12.8" hidden="true" customHeight="false" outlineLevel="0" collapsed="false">
      <c r="A24" s="18" t="n">
        <v>2022</v>
      </c>
      <c r="B24" s="18" t="n">
        <v>27</v>
      </c>
      <c r="C24" s="18" t="n">
        <v>2</v>
      </c>
      <c r="D24" s="18" t="s">
        <v>37</v>
      </c>
      <c r="E24" s="18" t="s">
        <v>7</v>
      </c>
      <c r="F24" s="18" t="n">
        <v>8</v>
      </c>
      <c r="G24" s="18" t="n">
        <v>2</v>
      </c>
      <c r="H24" s="18"/>
      <c r="I24" s="18" t="n">
        <f aca="false">SUM(F24:H24)</f>
        <v>10</v>
      </c>
    </row>
    <row r="25" customFormat="false" ht="12.8" hidden="true" customHeight="false" outlineLevel="0" collapsed="false">
      <c r="A25" s="18" t="n">
        <v>2022</v>
      </c>
      <c r="B25" s="18" t="n">
        <v>27</v>
      </c>
      <c r="C25" s="18" t="n">
        <v>2</v>
      </c>
      <c r="D25" s="18" t="s">
        <v>37</v>
      </c>
      <c r="E25" s="18" t="s">
        <v>8</v>
      </c>
      <c r="F25" s="18" t="n">
        <v>1250</v>
      </c>
      <c r="G25" s="18" t="n">
        <v>1162</v>
      </c>
      <c r="H25" s="18" t="n">
        <v>1</v>
      </c>
      <c r="I25" s="18" t="n">
        <f aca="false">SUM(F25:H25)</f>
        <v>2413</v>
      </c>
    </row>
    <row r="26" customFormat="false" ht="12.8" hidden="true" customHeight="false" outlineLevel="0" collapsed="false">
      <c r="A26" s="18" t="n">
        <v>2022</v>
      </c>
      <c r="B26" s="18" t="n">
        <v>28</v>
      </c>
      <c r="C26" s="18" t="n">
        <v>8</v>
      </c>
      <c r="D26" s="18" t="s">
        <v>38</v>
      </c>
      <c r="E26" s="18" t="s">
        <v>1</v>
      </c>
      <c r="F26" s="18" t="n">
        <v>3459</v>
      </c>
      <c r="G26" s="18" t="n">
        <v>2188</v>
      </c>
      <c r="H26" s="18" t="n">
        <v>64</v>
      </c>
      <c r="I26" s="18" t="n">
        <f aca="false">SUM(F26:H26)</f>
        <v>5711</v>
      </c>
    </row>
    <row r="27" customFormat="false" ht="12.8" hidden="true" customHeight="false" outlineLevel="0" collapsed="false">
      <c r="A27" s="18" t="n">
        <v>2022</v>
      </c>
      <c r="B27" s="18" t="n">
        <v>28</v>
      </c>
      <c r="C27" s="18" t="n">
        <v>8</v>
      </c>
      <c r="D27" s="18" t="s">
        <v>38</v>
      </c>
      <c r="E27" s="18" t="s">
        <v>2</v>
      </c>
      <c r="F27" s="18" t="n">
        <v>2480</v>
      </c>
      <c r="G27" s="18" t="n">
        <v>794</v>
      </c>
      <c r="H27" s="18" t="n">
        <v>4</v>
      </c>
      <c r="I27" s="18" t="n">
        <f aca="false">SUM(F27:H27)</f>
        <v>3278</v>
      </c>
    </row>
    <row r="28" customFormat="false" ht="12.8" hidden="true" customHeight="false" outlineLevel="0" collapsed="false">
      <c r="A28" s="18" t="n">
        <v>2022</v>
      </c>
      <c r="B28" s="18" t="n">
        <v>28</v>
      </c>
      <c r="C28" s="18" t="n">
        <v>8</v>
      </c>
      <c r="D28" s="18" t="s">
        <v>38</v>
      </c>
      <c r="E28" s="18" t="s">
        <v>3</v>
      </c>
      <c r="F28" s="18" t="n">
        <v>3302</v>
      </c>
      <c r="G28" s="18" t="n">
        <v>734</v>
      </c>
      <c r="H28" s="18"/>
      <c r="I28" s="18" t="n">
        <f aca="false">SUM(F28:H28)</f>
        <v>4036</v>
      </c>
    </row>
    <row r="29" customFormat="false" ht="12.8" hidden="true" customHeight="false" outlineLevel="0" collapsed="false">
      <c r="A29" s="18" t="n">
        <v>2022</v>
      </c>
      <c r="B29" s="18" t="n">
        <v>28</v>
      </c>
      <c r="C29" s="18" t="n">
        <v>8</v>
      </c>
      <c r="D29" s="18" t="s">
        <v>38</v>
      </c>
      <c r="E29" s="18" t="s">
        <v>4</v>
      </c>
      <c r="F29" s="18" t="n">
        <v>15059</v>
      </c>
      <c r="G29" s="18" t="n">
        <v>5973</v>
      </c>
      <c r="H29" s="18"/>
      <c r="I29" s="18" t="n">
        <f aca="false">SUM(F29:H29)</f>
        <v>21032</v>
      </c>
    </row>
    <row r="30" customFormat="false" ht="12.8" hidden="true" customHeight="false" outlineLevel="0" collapsed="false">
      <c r="A30" s="18" t="n">
        <v>2022</v>
      </c>
      <c r="B30" s="18" t="n">
        <v>28</v>
      </c>
      <c r="C30" s="18" t="n">
        <v>8</v>
      </c>
      <c r="D30" s="18" t="s">
        <v>38</v>
      </c>
      <c r="E30" s="18" t="s">
        <v>5</v>
      </c>
      <c r="F30" s="18" t="n">
        <v>1560</v>
      </c>
      <c r="G30" s="18" t="n">
        <v>746</v>
      </c>
      <c r="H30" s="18"/>
      <c r="I30" s="18" t="n">
        <f aca="false">SUM(F30:H30)</f>
        <v>2306</v>
      </c>
    </row>
    <row r="31" customFormat="false" ht="12.8" hidden="true" customHeight="false" outlineLevel="0" collapsed="false">
      <c r="A31" s="18" t="n">
        <v>2022</v>
      </c>
      <c r="B31" s="18" t="n">
        <v>28</v>
      </c>
      <c r="C31" s="18" t="n">
        <v>8</v>
      </c>
      <c r="D31" s="18" t="s">
        <v>38</v>
      </c>
      <c r="E31" s="18" t="s">
        <v>6</v>
      </c>
      <c r="F31" s="18" t="n">
        <v>39</v>
      </c>
      <c r="G31" s="18" t="n">
        <v>15</v>
      </c>
      <c r="H31" s="18"/>
      <c r="I31" s="18" t="n">
        <f aca="false">SUM(F31:H31)</f>
        <v>54</v>
      </c>
    </row>
    <row r="32" customFormat="false" ht="12.8" hidden="true" customHeight="false" outlineLevel="0" collapsed="false">
      <c r="A32" s="18" t="n">
        <v>2022</v>
      </c>
      <c r="B32" s="18" t="n">
        <v>28</v>
      </c>
      <c r="C32" s="18" t="n">
        <v>8</v>
      </c>
      <c r="D32" s="18" t="s">
        <v>38</v>
      </c>
      <c r="E32" s="18" t="s">
        <v>7</v>
      </c>
      <c r="F32" s="18" t="n">
        <v>6</v>
      </c>
      <c r="G32" s="18"/>
      <c r="H32" s="18"/>
      <c r="I32" s="18" t="n">
        <f aca="false">SUM(F32:H32)</f>
        <v>6</v>
      </c>
    </row>
    <row r="33" customFormat="false" ht="12.8" hidden="true" customHeight="false" outlineLevel="0" collapsed="false">
      <c r="A33" s="18" t="n">
        <v>2022</v>
      </c>
      <c r="B33" s="18" t="n">
        <v>28</v>
      </c>
      <c r="C33" s="18" t="n">
        <v>8</v>
      </c>
      <c r="D33" s="18" t="s">
        <v>38</v>
      </c>
      <c r="E33" s="18" t="s">
        <v>8</v>
      </c>
      <c r="F33" s="18" t="n">
        <v>1873</v>
      </c>
      <c r="G33" s="18" t="n">
        <v>828</v>
      </c>
      <c r="H33" s="18"/>
      <c r="I33" s="18" t="n">
        <f aca="false">SUM(F33:H33)</f>
        <v>2701</v>
      </c>
    </row>
    <row r="34" customFormat="false" ht="12.8" hidden="true" customHeight="false" outlineLevel="0" collapsed="false">
      <c r="A34" s="18" t="n">
        <v>2022</v>
      </c>
      <c r="B34" s="18" t="n">
        <v>32</v>
      </c>
      <c r="C34" s="18" t="n">
        <v>6</v>
      </c>
      <c r="D34" s="18" t="s">
        <v>36</v>
      </c>
      <c r="E34" s="18" t="s">
        <v>1</v>
      </c>
      <c r="F34" s="18" t="n">
        <v>4425</v>
      </c>
      <c r="G34" s="18" t="n">
        <v>3030</v>
      </c>
      <c r="H34" s="18" t="n">
        <v>385</v>
      </c>
      <c r="I34" s="18" t="n">
        <f aca="false">SUM(F34:H34)</f>
        <v>7840</v>
      </c>
    </row>
    <row r="35" customFormat="false" ht="12.8" hidden="true" customHeight="false" outlineLevel="0" collapsed="false">
      <c r="A35" s="18" t="n">
        <v>2022</v>
      </c>
      <c r="B35" s="18" t="n">
        <v>32</v>
      </c>
      <c r="C35" s="18" t="n">
        <v>6</v>
      </c>
      <c r="D35" s="18" t="s">
        <v>36</v>
      </c>
      <c r="E35" s="18" t="s">
        <v>2</v>
      </c>
      <c r="F35" s="18" t="n">
        <v>3393</v>
      </c>
      <c r="G35" s="18" t="n">
        <v>686</v>
      </c>
      <c r="H35" s="18"/>
      <c r="I35" s="18" t="n">
        <f aca="false">SUM(F35:H35)</f>
        <v>4079</v>
      </c>
    </row>
    <row r="36" customFormat="false" ht="12.8" hidden="true" customHeight="false" outlineLevel="0" collapsed="false">
      <c r="A36" s="18" t="n">
        <v>2022</v>
      </c>
      <c r="B36" s="18" t="n">
        <v>32</v>
      </c>
      <c r="C36" s="18" t="n">
        <v>6</v>
      </c>
      <c r="D36" s="18" t="s">
        <v>36</v>
      </c>
      <c r="E36" s="18" t="s">
        <v>3</v>
      </c>
      <c r="F36" s="18" t="n">
        <v>4598</v>
      </c>
      <c r="G36" s="18"/>
      <c r="H36" s="18"/>
      <c r="I36" s="18" t="n">
        <f aca="false">SUM(F36:H36)</f>
        <v>4598</v>
      </c>
    </row>
    <row r="37" customFormat="false" ht="12.8" hidden="true" customHeight="false" outlineLevel="0" collapsed="false">
      <c r="A37" s="18" t="n">
        <v>2022</v>
      </c>
      <c r="B37" s="18" t="n">
        <v>32</v>
      </c>
      <c r="C37" s="18" t="n">
        <v>6</v>
      </c>
      <c r="D37" s="18" t="s">
        <v>36</v>
      </c>
      <c r="E37" s="18" t="s">
        <v>4</v>
      </c>
      <c r="F37" s="18" t="n">
        <v>6455</v>
      </c>
      <c r="G37" s="18" t="n">
        <v>4432</v>
      </c>
      <c r="H37" s="18"/>
      <c r="I37" s="18" t="n">
        <f aca="false">SUM(F37:H37)</f>
        <v>10887</v>
      </c>
    </row>
    <row r="38" customFormat="false" ht="12.8" hidden="true" customHeight="false" outlineLevel="0" collapsed="false">
      <c r="A38" s="18" t="n">
        <v>2022</v>
      </c>
      <c r="B38" s="18" t="n">
        <v>32</v>
      </c>
      <c r="C38" s="18" t="n">
        <v>6</v>
      </c>
      <c r="D38" s="18" t="s">
        <v>36</v>
      </c>
      <c r="E38" s="18" t="s">
        <v>5</v>
      </c>
      <c r="F38" s="18" t="n">
        <v>1310</v>
      </c>
      <c r="G38" s="18" t="n">
        <v>819</v>
      </c>
      <c r="H38" s="18" t="n">
        <v>20</v>
      </c>
      <c r="I38" s="18" t="n">
        <f aca="false">SUM(F38:H38)</f>
        <v>2149</v>
      </c>
    </row>
    <row r="39" customFormat="false" ht="12.8" hidden="true" customHeight="false" outlineLevel="0" collapsed="false">
      <c r="A39" s="18" t="n">
        <v>2022</v>
      </c>
      <c r="B39" s="18" t="n">
        <v>32</v>
      </c>
      <c r="C39" s="18" t="n">
        <v>6</v>
      </c>
      <c r="D39" s="18" t="s">
        <v>36</v>
      </c>
      <c r="E39" s="18" t="s">
        <v>6</v>
      </c>
      <c r="F39" s="18" t="n">
        <v>429</v>
      </c>
      <c r="G39" s="18" t="n">
        <v>79</v>
      </c>
      <c r="H39" s="18" t="n">
        <v>0</v>
      </c>
      <c r="I39" s="18" t="n">
        <f aca="false">SUM(F39:H39)</f>
        <v>508</v>
      </c>
    </row>
    <row r="40" customFormat="false" ht="12.8" hidden="true" customHeight="false" outlineLevel="0" collapsed="false">
      <c r="A40" s="18" t="n">
        <v>2022</v>
      </c>
      <c r="B40" s="18" t="n">
        <v>32</v>
      </c>
      <c r="C40" s="18" t="n">
        <v>6</v>
      </c>
      <c r="D40" s="18" t="s">
        <v>36</v>
      </c>
      <c r="E40" s="18" t="s">
        <v>7</v>
      </c>
      <c r="F40" s="18"/>
      <c r="G40" s="18"/>
      <c r="H40" s="18"/>
      <c r="I40" s="18" t="n">
        <f aca="false">SUM(F40:H40)</f>
        <v>0</v>
      </c>
    </row>
    <row r="41" customFormat="false" ht="12.8" hidden="true" customHeight="false" outlineLevel="0" collapsed="false">
      <c r="A41" s="18" t="n">
        <v>2022</v>
      </c>
      <c r="B41" s="18" t="n">
        <v>32</v>
      </c>
      <c r="C41" s="18" t="n">
        <v>6</v>
      </c>
      <c r="D41" s="18" t="s">
        <v>36</v>
      </c>
      <c r="E41" s="18" t="s">
        <v>8</v>
      </c>
      <c r="F41" s="18" t="n">
        <v>2506</v>
      </c>
      <c r="G41" s="18" t="n">
        <v>985</v>
      </c>
      <c r="H41" s="18"/>
      <c r="I41" s="18" t="n">
        <f aca="false">SUM(F41:H41)</f>
        <v>3491</v>
      </c>
    </row>
    <row r="42" customFormat="false" ht="12.8" hidden="true" customHeight="false" outlineLevel="0" collapsed="false">
      <c r="A42" s="18" t="n">
        <v>2022</v>
      </c>
      <c r="B42" s="18" t="n">
        <v>44</v>
      </c>
      <c r="C42" s="18" t="n">
        <v>5</v>
      </c>
      <c r="D42" s="18" t="s">
        <v>39</v>
      </c>
      <c r="E42" s="18" t="s">
        <v>1</v>
      </c>
      <c r="F42" s="18" t="n">
        <v>6168</v>
      </c>
      <c r="G42" s="18" t="n">
        <v>8413</v>
      </c>
      <c r="H42" s="18" t="n">
        <v>171</v>
      </c>
      <c r="I42" s="18" t="n">
        <f aca="false">SUM(F42:H42)</f>
        <v>14752</v>
      </c>
    </row>
    <row r="43" customFormat="false" ht="12.8" hidden="true" customHeight="false" outlineLevel="0" collapsed="false">
      <c r="A43" s="18" t="n">
        <v>2022</v>
      </c>
      <c r="B43" s="18" t="n">
        <v>44</v>
      </c>
      <c r="C43" s="18" t="n">
        <v>5</v>
      </c>
      <c r="D43" s="18" t="s">
        <v>39</v>
      </c>
      <c r="E43" s="18" t="s">
        <v>2</v>
      </c>
      <c r="F43" s="18" t="n">
        <v>4716</v>
      </c>
      <c r="G43" s="18" t="n">
        <v>5953</v>
      </c>
      <c r="H43" s="18" t="n">
        <v>2</v>
      </c>
      <c r="I43" s="18" t="n">
        <f aca="false">SUM(F43:H43)</f>
        <v>10671</v>
      </c>
    </row>
    <row r="44" customFormat="false" ht="12.8" hidden="true" customHeight="false" outlineLevel="0" collapsed="false">
      <c r="A44" s="18" t="n">
        <v>2022</v>
      </c>
      <c r="B44" s="18" t="n">
        <v>44</v>
      </c>
      <c r="C44" s="18" t="n">
        <v>5</v>
      </c>
      <c r="D44" s="18" t="s">
        <v>39</v>
      </c>
      <c r="E44" s="18" t="s">
        <v>3</v>
      </c>
      <c r="F44" s="18" t="n">
        <v>4824</v>
      </c>
      <c r="G44" s="18" t="n">
        <v>4654</v>
      </c>
      <c r="H44" s="18"/>
      <c r="I44" s="18" t="n">
        <f aca="false">SUM(F44:H44)</f>
        <v>9478</v>
      </c>
    </row>
    <row r="45" customFormat="false" ht="12.8" hidden="true" customHeight="false" outlineLevel="0" collapsed="false">
      <c r="A45" s="18" t="n">
        <v>2022</v>
      </c>
      <c r="B45" s="18" t="n">
        <v>44</v>
      </c>
      <c r="C45" s="18" t="n">
        <v>5</v>
      </c>
      <c r="D45" s="18" t="s">
        <v>39</v>
      </c>
      <c r="E45" s="18" t="s">
        <v>4</v>
      </c>
      <c r="F45" s="18" t="n">
        <v>7987</v>
      </c>
      <c r="G45" s="18" t="n">
        <v>7871</v>
      </c>
      <c r="H45" s="18" t="n">
        <v>1</v>
      </c>
      <c r="I45" s="18" t="n">
        <f aca="false">SUM(F45:H45)</f>
        <v>15859</v>
      </c>
    </row>
    <row r="46" customFormat="false" ht="12.8" hidden="true" customHeight="false" outlineLevel="0" collapsed="false">
      <c r="A46" s="18" t="n">
        <v>2022</v>
      </c>
      <c r="B46" s="18" t="n">
        <v>44</v>
      </c>
      <c r="C46" s="18" t="n">
        <v>5</v>
      </c>
      <c r="D46" s="18" t="s">
        <v>39</v>
      </c>
      <c r="E46" s="18" t="s">
        <v>5</v>
      </c>
      <c r="F46" s="18" t="n">
        <v>3329</v>
      </c>
      <c r="G46" s="18" t="n">
        <v>3773</v>
      </c>
      <c r="H46" s="18" t="n">
        <v>2</v>
      </c>
      <c r="I46" s="18" t="n">
        <f aca="false">SUM(F46:H46)</f>
        <v>7104</v>
      </c>
    </row>
    <row r="47" customFormat="false" ht="12.8" hidden="true" customHeight="false" outlineLevel="0" collapsed="false">
      <c r="A47" s="18" t="n">
        <v>2022</v>
      </c>
      <c r="B47" s="18" t="n">
        <v>44</v>
      </c>
      <c r="C47" s="18" t="n">
        <v>5</v>
      </c>
      <c r="D47" s="18" t="s">
        <v>39</v>
      </c>
      <c r="E47" s="18" t="s">
        <v>6</v>
      </c>
      <c r="F47" s="18" t="n">
        <v>1979</v>
      </c>
      <c r="G47" s="18" t="n">
        <v>2195</v>
      </c>
      <c r="H47" s="18" t="n">
        <v>1</v>
      </c>
      <c r="I47" s="18" t="n">
        <f aca="false">SUM(F47:H47)</f>
        <v>4175</v>
      </c>
    </row>
    <row r="48" customFormat="false" ht="12.8" hidden="true" customHeight="false" outlineLevel="0" collapsed="false">
      <c r="A48" s="18" t="n">
        <v>2022</v>
      </c>
      <c r="B48" s="18" t="n">
        <v>44</v>
      </c>
      <c r="C48" s="18" t="n">
        <v>5</v>
      </c>
      <c r="D48" s="18" t="s">
        <v>39</v>
      </c>
      <c r="E48" s="18" t="s">
        <v>7</v>
      </c>
      <c r="F48" s="18" t="n">
        <v>3165</v>
      </c>
      <c r="G48" s="18" t="n">
        <v>932</v>
      </c>
      <c r="H48" s="18" t="n">
        <v>7</v>
      </c>
      <c r="I48" s="18" t="n">
        <f aca="false">SUM(F48:H48)</f>
        <v>4104</v>
      </c>
    </row>
    <row r="49" customFormat="false" ht="12.8" hidden="true" customHeight="false" outlineLevel="0" collapsed="false">
      <c r="A49" s="18" t="n">
        <v>2022</v>
      </c>
      <c r="B49" s="18" t="n">
        <v>44</v>
      </c>
      <c r="C49" s="18" t="n">
        <v>5</v>
      </c>
      <c r="D49" s="18" t="s">
        <v>39</v>
      </c>
      <c r="E49" s="18" t="s">
        <v>8</v>
      </c>
      <c r="F49" s="18" t="n">
        <v>2517</v>
      </c>
      <c r="G49" s="18" t="n">
        <v>4124</v>
      </c>
      <c r="H49" s="18"/>
      <c r="I49" s="18" t="n">
        <f aca="false">SUM(F49:H49)</f>
        <v>6641</v>
      </c>
    </row>
    <row r="50" customFormat="false" ht="12.8" hidden="true" customHeight="false" outlineLevel="0" collapsed="false">
      <c r="A50" s="18" t="n">
        <v>2022</v>
      </c>
      <c r="B50" s="18" t="n">
        <v>52</v>
      </c>
      <c r="C50" s="18" t="n">
        <v>11</v>
      </c>
      <c r="D50" s="18" t="s">
        <v>38</v>
      </c>
      <c r="E50" s="18" t="s">
        <v>1</v>
      </c>
      <c r="F50" s="18" t="n">
        <v>3577</v>
      </c>
      <c r="G50" s="18" t="n">
        <v>2663</v>
      </c>
      <c r="H50" s="18" t="n">
        <v>350</v>
      </c>
      <c r="I50" s="18" t="n">
        <f aca="false">SUM(F50:H50)</f>
        <v>6590</v>
      </c>
    </row>
    <row r="51" customFormat="false" ht="12.8" hidden="true" customHeight="false" outlineLevel="0" collapsed="false">
      <c r="A51" s="18" t="n">
        <v>2022</v>
      </c>
      <c r="B51" s="18" t="n">
        <v>52</v>
      </c>
      <c r="C51" s="18" t="n">
        <v>11</v>
      </c>
      <c r="D51" s="18" t="s">
        <v>38</v>
      </c>
      <c r="E51" s="18" t="s">
        <v>2</v>
      </c>
      <c r="F51" s="18" t="n">
        <v>3105</v>
      </c>
      <c r="G51" s="18" t="n">
        <v>1513</v>
      </c>
      <c r="H51" s="18"/>
      <c r="I51" s="18" t="n">
        <f aca="false">SUM(F51:H51)</f>
        <v>4618</v>
      </c>
    </row>
    <row r="52" customFormat="false" ht="12.8" hidden="true" customHeight="false" outlineLevel="0" collapsed="false">
      <c r="A52" s="18" t="n">
        <v>2022</v>
      </c>
      <c r="B52" s="18" t="n">
        <v>52</v>
      </c>
      <c r="C52" s="18" t="n">
        <v>11</v>
      </c>
      <c r="D52" s="18" t="s">
        <v>38</v>
      </c>
      <c r="E52" s="18" t="s">
        <v>3</v>
      </c>
      <c r="F52" s="18" t="n">
        <v>3632</v>
      </c>
      <c r="G52" s="18" t="n">
        <v>1345</v>
      </c>
      <c r="H52" s="18"/>
      <c r="I52" s="18" t="n">
        <f aca="false">SUM(F52:H52)</f>
        <v>4977</v>
      </c>
    </row>
    <row r="53" customFormat="false" ht="12.8" hidden="true" customHeight="false" outlineLevel="0" collapsed="false">
      <c r="A53" s="18" t="n">
        <v>2022</v>
      </c>
      <c r="B53" s="18" t="n">
        <v>52</v>
      </c>
      <c r="C53" s="18" t="n">
        <v>11</v>
      </c>
      <c r="D53" s="18" t="s">
        <v>38</v>
      </c>
      <c r="E53" s="18" t="s">
        <v>4</v>
      </c>
      <c r="F53" s="18" t="n">
        <v>20982</v>
      </c>
      <c r="G53" s="18" t="n">
        <v>11578</v>
      </c>
      <c r="H53" s="18"/>
      <c r="I53" s="18" t="n">
        <f aca="false">SUM(F53:H53)</f>
        <v>32560</v>
      </c>
    </row>
    <row r="54" customFormat="false" ht="12.8" hidden="true" customHeight="false" outlineLevel="0" collapsed="false">
      <c r="A54" s="18" t="n">
        <v>2022</v>
      </c>
      <c r="B54" s="18" t="n">
        <v>52</v>
      </c>
      <c r="C54" s="18" t="n">
        <v>11</v>
      </c>
      <c r="D54" s="18" t="s">
        <v>38</v>
      </c>
      <c r="E54" s="18" t="s">
        <v>5</v>
      </c>
      <c r="F54" s="18" t="n">
        <v>1747</v>
      </c>
      <c r="G54" s="18" t="n">
        <v>1261</v>
      </c>
      <c r="H54" s="18"/>
      <c r="I54" s="18" t="n">
        <f aca="false">SUM(F54:H54)</f>
        <v>3008</v>
      </c>
    </row>
    <row r="55" customFormat="false" ht="12.8" hidden="true" customHeight="false" outlineLevel="0" collapsed="false">
      <c r="A55" s="18" t="n">
        <v>2022</v>
      </c>
      <c r="B55" s="18" t="n">
        <v>52</v>
      </c>
      <c r="C55" s="18" t="n">
        <v>11</v>
      </c>
      <c r="D55" s="18" t="s">
        <v>38</v>
      </c>
      <c r="E55" s="18" t="s">
        <v>6</v>
      </c>
      <c r="F55" s="18" t="n">
        <v>322</v>
      </c>
      <c r="G55" s="18" t="n">
        <v>325</v>
      </c>
      <c r="H55" s="18"/>
      <c r="I55" s="18" t="n">
        <f aca="false">SUM(F55:H55)</f>
        <v>647</v>
      </c>
    </row>
    <row r="56" customFormat="false" ht="12.8" hidden="true" customHeight="false" outlineLevel="0" collapsed="false">
      <c r="A56" s="18" t="n">
        <v>2022</v>
      </c>
      <c r="B56" s="18" t="n">
        <v>52</v>
      </c>
      <c r="C56" s="18" t="n">
        <v>11</v>
      </c>
      <c r="D56" s="18" t="s">
        <v>38</v>
      </c>
      <c r="E56" s="18" t="s">
        <v>7</v>
      </c>
      <c r="F56" s="18"/>
      <c r="G56" s="18"/>
      <c r="H56" s="18"/>
      <c r="I56" s="18" t="n">
        <f aca="false">SUM(F56:H56)</f>
        <v>0</v>
      </c>
    </row>
    <row r="57" customFormat="false" ht="12.8" hidden="true" customHeight="false" outlineLevel="0" collapsed="false">
      <c r="A57" s="18" t="n">
        <v>2022</v>
      </c>
      <c r="B57" s="18" t="n">
        <v>52</v>
      </c>
      <c r="C57" s="18" t="n">
        <v>11</v>
      </c>
      <c r="D57" s="18" t="s">
        <v>38</v>
      </c>
      <c r="E57" s="18" t="s">
        <v>8</v>
      </c>
      <c r="F57" s="18" t="n">
        <v>3031</v>
      </c>
      <c r="G57" s="18" t="n">
        <v>1138</v>
      </c>
      <c r="H57" s="18"/>
      <c r="I57" s="18" t="n">
        <f aca="false">SUM(F57:H57)</f>
        <v>4169</v>
      </c>
    </row>
    <row r="58" customFormat="false" ht="12.8" hidden="true" customHeight="false" outlineLevel="0" collapsed="false">
      <c r="A58" s="18" t="n">
        <v>2022</v>
      </c>
      <c r="B58" s="18" t="n">
        <v>53</v>
      </c>
      <c r="C58" s="18" t="n">
        <v>3</v>
      </c>
      <c r="D58" s="18" t="s">
        <v>36</v>
      </c>
      <c r="E58" s="18" t="s">
        <v>1</v>
      </c>
      <c r="F58" s="18" t="n">
        <v>2310</v>
      </c>
      <c r="G58" s="18" t="n">
        <v>2117</v>
      </c>
      <c r="H58" s="18" t="n">
        <v>66</v>
      </c>
      <c r="I58" s="18" t="n">
        <f aca="false">SUM(F58:H58)</f>
        <v>4493</v>
      </c>
    </row>
    <row r="59" customFormat="false" ht="12.8" hidden="true" customHeight="false" outlineLevel="0" collapsed="false">
      <c r="A59" s="18" t="n">
        <v>2022</v>
      </c>
      <c r="B59" s="18" t="n">
        <v>53</v>
      </c>
      <c r="C59" s="18" t="n">
        <v>3</v>
      </c>
      <c r="D59" s="18" t="s">
        <v>36</v>
      </c>
      <c r="E59" s="18" t="s">
        <v>2</v>
      </c>
      <c r="F59" s="18" t="n">
        <v>1827</v>
      </c>
      <c r="G59" s="18" t="n">
        <v>1259</v>
      </c>
      <c r="H59" s="18"/>
      <c r="I59" s="18" t="n">
        <f aca="false">SUM(F59:H59)</f>
        <v>3086</v>
      </c>
    </row>
    <row r="60" customFormat="false" ht="12.8" hidden="true" customHeight="false" outlineLevel="0" collapsed="false">
      <c r="A60" s="18" t="n">
        <v>2022</v>
      </c>
      <c r="B60" s="18" t="n">
        <v>53</v>
      </c>
      <c r="C60" s="18" t="n">
        <v>3</v>
      </c>
      <c r="D60" s="18" t="s">
        <v>36</v>
      </c>
      <c r="E60" s="18" t="s">
        <v>3</v>
      </c>
      <c r="F60" s="18" t="n">
        <v>2220</v>
      </c>
      <c r="G60" s="18" t="n">
        <v>851</v>
      </c>
      <c r="H60" s="18"/>
      <c r="I60" s="18" t="n">
        <f aca="false">SUM(F60:H60)</f>
        <v>3071</v>
      </c>
    </row>
    <row r="61" customFormat="false" ht="12.8" hidden="true" customHeight="false" outlineLevel="0" collapsed="false">
      <c r="A61" s="18" t="n">
        <v>2022</v>
      </c>
      <c r="B61" s="18" t="n">
        <v>53</v>
      </c>
      <c r="C61" s="18" t="n">
        <v>3</v>
      </c>
      <c r="D61" s="18" t="s">
        <v>36</v>
      </c>
      <c r="E61" s="18" t="s">
        <v>4</v>
      </c>
      <c r="F61" s="18" t="n">
        <v>19200</v>
      </c>
      <c r="G61" s="18" t="n">
        <v>8514</v>
      </c>
      <c r="H61" s="18"/>
      <c r="I61" s="18" t="n">
        <f aca="false">SUM(F61:H61)</f>
        <v>27714</v>
      </c>
    </row>
    <row r="62" customFormat="false" ht="12.8" hidden="true" customHeight="false" outlineLevel="0" collapsed="false">
      <c r="A62" s="18" t="n">
        <v>2022</v>
      </c>
      <c r="B62" s="18" t="n">
        <v>53</v>
      </c>
      <c r="C62" s="18" t="n">
        <v>3</v>
      </c>
      <c r="D62" s="18" t="s">
        <v>36</v>
      </c>
      <c r="E62" s="18" t="s">
        <v>5</v>
      </c>
      <c r="F62" s="18" t="n">
        <v>1139</v>
      </c>
      <c r="G62" s="18" t="n">
        <v>740</v>
      </c>
      <c r="H62" s="18" t="n">
        <v>1</v>
      </c>
      <c r="I62" s="18" t="n">
        <f aca="false">SUM(F62:H62)</f>
        <v>1880</v>
      </c>
    </row>
    <row r="63" customFormat="false" ht="12.8" hidden="true" customHeight="false" outlineLevel="0" collapsed="false">
      <c r="A63" s="18" t="n">
        <v>2022</v>
      </c>
      <c r="B63" s="18" t="n">
        <v>53</v>
      </c>
      <c r="C63" s="18" t="n">
        <v>3</v>
      </c>
      <c r="D63" s="18" t="s">
        <v>36</v>
      </c>
      <c r="E63" s="18" t="s">
        <v>6</v>
      </c>
      <c r="F63" s="18" t="n">
        <v>713</v>
      </c>
      <c r="G63" s="18" t="n">
        <v>482</v>
      </c>
      <c r="H63" s="18"/>
      <c r="I63" s="18" t="n">
        <f aca="false">SUM(F63:H63)</f>
        <v>1195</v>
      </c>
    </row>
    <row r="64" customFormat="false" ht="12.8" hidden="true" customHeight="false" outlineLevel="0" collapsed="false">
      <c r="A64" s="18" t="n">
        <v>2022</v>
      </c>
      <c r="B64" s="18" t="n">
        <v>53</v>
      </c>
      <c r="C64" s="18" t="n">
        <v>3</v>
      </c>
      <c r="D64" s="18" t="s">
        <v>36</v>
      </c>
      <c r="E64" s="18" t="s">
        <v>7</v>
      </c>
      <c r="F64" s="18"/>
      <c r="G64" s="18"/>
      <c r="H64" s="18"/>
      <c r="I64" s="18" t="n">
        <f aca="false">SUM(F64:H64)</f>
        <v>0</v>
      </c>
    </row>
    <row r="65" customFormat="false" ht="12.8" hidden="true" customHeight="false" outlineLevel="0" collapsed="false">
      <c r="A65" s="18" t="n">
        <v>2022</v>
      </c>
      <c r="B65" s="18" t="n">
        <v>53</v>
      </c>
      <c r="C65" s="18" t="n">
        <v>3</v>
      </c>
      <c r="D65" s="18" t="s">
        <v>36</v>
      </c>
      <c r="E65" s="18" t="s">
        <v>8</v>
      </c>
      <c r="F65" s="18" t="n">
        <v>1889</v>
      </c>
      <c r="G65" s="18" t="n">
        <v>1757</v>
      </c>
      <c r="H65" s="18"/>
      <c r="I65" s="18" t="n">
        <f aca="false">SUM(F65:H65)</f>
        <v>3646</v>
      </c>
    </row>
    <row r="66" customFormat="false" ht="12.8" hidden="true" customHeight="false" outlineLevel="0" collapsed="false">
      <c r="A66" s="18" t="n">
        <v>2022</v>
      </c>
      <c r="B66" s="18" t="n">
        <v>75</v>
      </c>
      <c r="C66" s="18" t="n">
        <v>9</v>
      </c>
      <c r="D66" s="18" t="s">
        <v>40</v>
      </c>
      <c r="E66" s="18" t="s">
        <v>1</v>
      </c>
      <c r="F66" s="18" t="n">
        <v>3780</v>
      </c>
      <c r="G66" s="18" t="n">
        <v>3099</v>
      </c>
      <c r="H66" s="18" t="n">
        <v>40</v>
      </c>
      <c r="I66" s="18" t="n">
        <v>6919</v>
      </c>
    </row>
    <row r="67" customFormat="false" ht="12.8" hidden="true" customHeight="false" outlineLevel="0" collapsed="false">
      <c r="A67" s="18" t="n">
        <v>2022</v>
      </c>
      <c r="B67" s="18" t="n">
        <v>75</v>
      </c>
      <c r="C67" s="18" t="n">
        <v>9</v>
      </c>
      <c r="D67" s="18" t="s">
        <v>40</v>
      </c>
      <c r="E67" s="18" t="s">
        <v>2</v>
      </c>
      <c r="F67" s="18" t="n">
        <v>2764</v>
      </c>
      <c r="G67" s="18" t="n">
        <v>1506</v>
      </c>
      <c r="H67" s="18"/>
      <c r="I67" s="18" t="n">
        <v>4270</v>
      </c>
    </row>
    <row r="68" customFormat="false" ht="12.8" hidden="true" customHeight="false" outlineLevel="0" collapsed="false">
      <c r="A68" s="18" t="n">
        <v>2022</v>
      </c>
      <c r="B68" s="18" t="n">
        <v>75</v>
      </c>
      <c r="C68" s="18" t="n">
        <v>9</v>
      </c>
      <c r="D68" s="18" t="s">
        <v>40</v>
      </c>
      <c r="E68" s="18" t="s">
        <v>3</v>
      </c>
      <c r="F68" s="18" t="n">
        <v>2836</v>
      </c>
      <c r="G68" s="18" t="n">
        <v>705</v>
      </c>
      <c r="H68" s="18"/>
      <c r="I68" s="18" t="n">
        <v>3541</v>
      </c>
    </row>
    <row r="69" customFormat="false" ht="12.8" hidden="true" customHeight="false" outlineLevel="0" collapsed="false">
      <c r="A69" s="18" t="n">
        <v>2022</v>
      </c>
      <c r="B69" s="18" t="n">
        <v>75</v>
      </c>
      <c r="C69" s="18" t="n">
        <v>9</v>
      </c>
      <c r="D69" s="18" t="s">
        <v>40</v>
      </c>
      <c r="E69" s="18" t="s">
        <v>4</v>
      </c>
      <c r="F69" s="18" t="n">
        <v>12793</v>
      </c>
      <c r="G69" s="18" t="n">
        <v>5890</v>
      </c>
      <c r="H69" s="18" t="n">
        <v>8</v>
      </c>
      <c r="I69" s="18" t="n">
        <v>18691</v>
      </c>
    </row>
    <row r="70" customFormat="false" ht="12.8" hidden="true" customHeight="false" outlineLevel="0" collapsed="false">
      <c r="A70" s="18" t="n">
        <v>2022</v>
      </c>
      <c r="B70" s="18" t="n">
        <v>75</v>
      </c>
      <c r="C70" s="18" t="n">
        <v>9</v>
      </c>
      <c r="D70" s="18" t="s">
        <v>40</v>
      </c>
      <c r="E70" s="18" t="s">
        <v>5</v>
      </c>
      <c r="F70" s="18" t="n">
        <v>1864</v>
      </c>
      <c r="G70" s="18" t="n">
        <v>930</v>
      </c>
      <c r="H70" s="18"/>
      <c r="I70" s="18" t="n">
        <f aca="false">SUM(F70:H70)</f>
        <v>2794</v>
      </c>
    </row>
    <row r="71" customFormat="false" ht="12.8" hidden="true" customHeight="false" outlineLevel="0" collapsed="false">
      <c r="A71" s="18" t="n">
        <v>2022</v>
      </c>
      <c r="B71" s="18" t="n">
        <v>75</v>
      </c>
      <c r="C71" s="18" t="n">
        <v>9</v>
      </c>
      <c r="D71" s="18" t="s">
        <v>40</v>
      </c>
      <c r="E71" s="18" t="s">
        <v>6</v>
      </c>
      <c r="F71" s="18" t="n">
        <v>700</v>
      </c>
      <c r="G71" s="18" t="n">
        <v>388</v>
      </c>
      <c r="H71" s="18"/>
      <c r="I71" s="18" t="n">
        <f aca="false">SUM(F71:H71)</f>
        <v>1088</v>
      </c>
    </row>
    <row r="72" customFormat="false" ht="12.8" hidden="true" customHeight="false" outlineLevel="0" collapsed="false">
      <c r="A72" s="18" t="n">
        <v>2022</v>
      </c>
      <c r="B72" s="18" t="n">
        <v>75</v>
      </c>
      <c r="C72" s="18" t="n">
        <v>9</v>
      </c>
      <c r="D72" s="18" t="s">
        <v>40</v>
      </c>
      <c r="E72" s="18" t="s">
        <v>7</v>
      </c>
      <c r="F72" s="18"/>
      <c r="G72" s="18"/>
      <c r="H72" s="18"/>
      <c r="I72" s="18"/>
    </row>
    <row r="73" customFormat="false" ht="12.8" hidden="true" customHeight="false" outlineLevel="0" collapsed="false">
      <c r="A73" s="18" t="n">
        <v>2022</v>
      </c>
      <c r="B73" s="18" t="n">
        <v>75</v>
      </c>
      <c r="C73" s="18" t="n">
        <v>9</v>
      </c>
      <c r="D73" s="18" t="s">
        <v>40</v>
      </c>
      <c r="E73" s="18" t="s">
        <v>8</v>
      </c>
      <c r="F73" s="18" t="n">
        <v>2148</v>
      </c>
      <c r="G73" s="18" t="n">
        <v>1492</v>
      </c>
      <c r="H73" s="18"/>
      <c r="I73" s="18" t="n">
        <f aca="false">SUM(F73:H73)</f>
        <v>3640</v>
      </c>
    </row>
    <row r="74" customFormat="false" ht="12.8" hidden="true" customHeight="false" outlineLevel="0" collapsed="false">
      <c r="A74" s="18" t="n">
        <v>2022</v>
      </c>
      <c r="B74" s="18" t="n">
        <v>76</v>
      </c>
      <c r="C74" s="18" t="n">
        <v>10</v>
      </c>
      <c r="D74" s="18" t="s">
        <v>41</v>
      </c>
      <c r="E74" s="18" t="s">
        <v>1</v>
      </c>
      <c r="F74" s="18" t="n">
        <v>6367</v>
      </c>
      <c r="G74" s="18" t="n">
        <v>3120</v>
      </c>
      <c r="H74" s="18" t="n">
        <v>71</v>
      </c>
      <c r="I74" s="18" t="n">
        <f aca="false">SUM(F74:H74)</f>
        <v>9558</v>
      </c>
    </row>
    <row r="75" customFormat="false" ht="12.8" hidden="true" customHeight="false" outlineLevel="0" collapsed="false">
      <c r="A75" s="18" t="n">
        <v>2022</v>
      </c>
      <c r="B75" s="18" t="n">
        <v>76</v>
      </c>
      <c r="C75" s="18" t="n">
        <v>10</v>
      </c>
      <c r="D75" s="18" t="s">
        <v>41</v>
      </c>
      <c r="E75" s="18" t="s">
        <v>2</v>
      </c>
      <c r="F75" s="18" t="n">
        <v>3159</v>
      </c>
      <c r="G75" s="18" t="n">
        <v>2491</v>
      </c>
      <c r="H75" s="18" t="n">
        <v>24</v>
      </c>
      <c r="I75" s="18" t="n">
        <f aca="false">SUM(F75:H75)</f>
        <v>5674</v>
      </c>
    </row>
    <row r="76" customFormat="false" ht="12.8" hidden="true" customHeight="false" outlineLevel="0" collapsed="false">
      <c r="A76" s="18" t="n">
        <v>2022</v>
      </c>
      <c r="B76" s="18" t="n">
        <v>76</v>
      </c>
      <c r="C76" s="18" t="n">
        <v>10</v>
      </c>
      <c r="D76" s="18" t="s">
        <v>41</v>
      </c>
      <c r="E76" s="18" t="s">
        <v>3</v>
      </c>
      <c r="F76" s="18" t="n">
        <v>5581</v>
      </c>
      <c r="G76" s="18" t="n">
        <v>2963</v>
      </c>
      <c r="H76" s="18"/>
      <c r="I76" s="18" t="n">
        <f aca="false">SUM(F76:H76)</f>
        <v>8544</v>
      </c>
    </row>
    <row r="77" customFormat="false" ht="12.8" hidden="true" customHeight="false" outlineLevel="0" collapsed="false">
      <c r="A77" s="18" t="n">
        <v>2022</v>
      </c>
      <c r="B77" s="18" t="n">
        <v>76</v>
      </c>
      <c r="C77" s="18" t="n">
        <v>10</v>
      </c>
      <c r="D77" s="18" t="s">
        <v>41</v>
      </c>
      <c r="E77" s="18" t="s">
        <v>4</v>
      </c>
      <c r="F77" s="18" t="n">
        <v>4545</v>
      </c>
      <c r="G77" s="18" t="n">
        <v>1729</v>
      </c>
      <c r="H77" s="18" t="n">
        <v>20</v>
      </c>
      <c r="I77" s="18" t="n">
        <f aca="false">SUM(F77:H77)</f>
        <v>6294</v>
      </c>
    </row>
    <row r="78" customFormat="false" ht="12.8" hidden="true" customHeight="false" outlineLevel="0" collapsed="false">
      <c r="A78" s="18" t="n">
        <v>2022</v>
      </c>
      <c r="B78" s="18" t="n">
        <v>76</v>
      </c>
      <c r="C78" s="18" t="n">
        <v>10</v>
      </c>
      <c r="D78" s="18" t="s">
        <v>41</v>
      </c>
      <c r="E78" s="18" t="s">
        <v>5</v>
      </c>
      <c r="F78" s="18" t="n">
        <v>2277</v>
      </c>
      <c r="G78" s="18" t="n">
        <v>1471</v>
      </c>
      <c r="H78" s="18" t="n">
        <v>20</v>
      </c>
      <c r="I78" s="18" t="n">
        <f aca="false">SUM(F78:H78)</f>
        <v>3768</v>
      </c>
    </row>
    <row r="79" customFormat="false" ht="12.8" hidden="true" customHeight="false" outlineLevel="0" collapsed="false">
      <c r="A79" s="18" t="n">
        <v>2022</v>
      </c>
      <c r="B79" s="18" t="n">
        <v>76</v>
      </c>
      <c r="C79" s="18" t="n">
        <v>10</v>
      </c>
      <c r="D79" s="18" t="s">
        <v>41</v>
      </c>
      <c r="E79" s="18" t="s">
        <v>6</v>
      </c>
      <c r="F79" s="18" t="n">
        <v>1375</v>
      </c>
      <c r="G79" s="18" t="n">
        <v>895</v>
      </c>
      <c r="H79" s="18" t="n">
        <v>2</v>
      </c>
      <c r="I79" s="18" t="n">
        <f aca="false">SUM(F79:H79)</f>
        <v>2272</v>
      </c>
    </row>
    <row r="80" customFormat="false" ht="12.8" hidden="true" customHeight="false" outlineLevel="0" collapsed="false">
      <c r="A80" s="18" t="n">
        <v>2022</v>
      </c>
      <c r="B80" s="18" t="n">
        <v>76</v>
      </c>
      <c r="C80" s="18" t="n">
        <v>10</v>
      </c>
      <c r="D80" s="18" t="s">
        <v>41</v>
      </c>
      <c r="E80" s="18" t="s">
        <v>7</v>
      </c>
      <c r="F80" s="18"/>
      <c r="G80" s="18" t="n">
        <v>2</v>
      </c>
      <c r="H80" s="18"/>
      <c r="I80" s="18" t="n">
        <f aca="false">SUM(F80:H80)</f>
        <v>2</v>
      </c>
    </row>
    <row r="81" customFormat="false" ht="12.8" hidden="true" customHeight="false" outlineLevel="0" collapsed="false">
      <c r="A81" s="18" t="n">
        <v>2022</v>
      </c>
      <c r="B81" s="18" t="n">
        <v>76</v>
      </c>
      <c r="C81" s="18" t="n">
        <v>10</v>
      </c>
      <c r="D81" s="18" t="s">
        <v>41</v>
      </c>
      <c r="E81" s="18" t="s">
        <v>8</v>
      </c>
      <c r="F81" s="18" t="n">
        <v>2123</v>
      </c>
      <c r="G81" s="18" t="n">
        <v>2422</v>
      </c>
      <c r="H81" s="18" t="n">
        <v>15</v>
      </c>
      <c r="I81" s="18" t="n">
        <f aca="false">SUM(F81:H81)</f>
        <v>4560</v>
      </c>
    </row>
    <row r="82" customFormat="false" ht="12.8" hidden="true" customHeight="false" outlineLevel="0" collapsed="false">
      <c r="A82" s="18" t="n">
        <v>2022</v>
      </c>
      <c r="B82" s="18" t="n">
        <v>84</v>
      </c>
      <c r="C82" s="18" t="n">
        <v>1</v>
      </c>
      <c r="D82" s="18" t="s">
        <v>42</v>
      </c>
      <c r="E82" s="18" t="s">
        <v>1</v>
      </c>
      <c r="F82" s="18" t="n">
        <v>6041</v>
      </c>
      <c r="G82" s="18" t="n">
        <v>7535</v>
      </c>
      <c r="H82" s="18" t="n">
        <v>33</v>
      </c>
      <c r="I82" s="18" t="n">
        <f aca="false">SUM(F82:H82)</f>
        <v>13609</v>
      </c>
    </row>
    <row r="83" customFormat="false" ht="12.8" hidden="true" customHeight="false" outlineLevel="0" collapsed="false">
      <c r="A83" s="18" t="n">
        <v>2022</v>
      </c>
      <c r="B83" s="18" t="n">
        <v>84</v>
      </c>
      <c r="C83" s="18" t="n">
        <v>1</v>
      </c>
      <c r="D83" s="18" t="s">
        <v>42</v>
      </c>
      <c r="E83" s="18" t="s">
        <v>2</v>
      </c>
      <c r="F83" s="18" t="n">
        <v>5347</v>
      </c>
      <c r="G83" s="18" t="n">
        <v>5902</v>
      </c>
      <c r="H83" s="18" t="n">
        <v>4</v>
      </c>
      <c r="I83" s="18" t="n">
        <f aca="false">SUM(F83:H83)</f>
        <v>11253</v>
      </c>
    </row>
    <row r="84" customFormat="false" ht="12.8" hidden="true" customHeight="false" outlineLevel="0" collapsed="false">
      <c r="A84" s="18" t="n">
        <v>2022</v>
      </c>
      <c r="B84" s="18" t="n">
        <v>84</v>
      </c>
      <c r="C84" s="18" t="n">
        <v>1</v>
      </c>
      <c r="D84" s="18" t="s">
        <v>42</v>
      </c>
      <c r="E84" s="18" t="s">
        <v>3</v>
      </c>
      <c r="F84" s="18" t="n">
        <v>7013</v>
      </c>
      <c r="G84" s="18" t="n">
        <v>4297</v>
      </c>
      <c r="H84" s="18" t="n">
        <v>1</v>
      </c>
      <c r="I84" s="18" t="n">
        <f aca="false">SUM(F84:H84)</f>
        <v>11311</v>
      </c>
    </row>
    <row r="85" customFormat="false" ht="12.8" hidden="true" customHeight="false" outlineLevel="0" collapsed="false">
      <c r="A85" s="18" t="n">
        <v>2022</v>
      </c>
      <c r="B85" s="18" t="n">
        <v>84</v>
      </c>
      <c r="C85" s="18" t="n">
        <v>1</v>
      </c>
      <c r="D85" s="18" t="s">
        <v>42</v>
      </c>
      <c r="E85" s="18" t="s">
        <v>4</v>
      </c>
      <c r="F85" s="18" t="n">
        <v>5366</v>
      </c>
      <c r="G85" s="18" t="n">
        <v>6004</v>
      </c>
      <c r="H85" s="18" t="n">
        <v>4</v>
      </c>
      <c r="I85" s="18" t="n">
        <f aca="false">SUM(F85:H85)</f>
        <v>11374</v>
      </c>
    </row>
    <row r="86" customFormat="false" ht="12.8" hidden="true" customHeight="false" outlineLevel="0" collapsed="false">
      <c r="A86" s="18" t="n">
        <v>2022</v>
      </c>
      <c r="B86" s="18" t="n">
        <v>84</v>
      </c>
      <c r="C86" s="18" t="n">
        <v>1</v>
      </c>
      <c r="D86" s="18" t="s">
        <v>42</v>
      </c>
      <c r="E86" s="18" t="s">
        <v>5</v>
      </c>
      <c r="F86" s="18" t="n">
        <v>3105</v>
      </c>
      <c r="G86" s="18" t="n">
        <v>3122</v>
      </c>
      <c r="H86" s="18" t="n">
        <v>3</v>
      </c>
      <c r="I86" s="18" t="n">
        <f aca="false">SUM(F86:H86)</f>
        <v>6230</v>
      </c>
    </row>
    <row r="87" customFormat="false" ht="12.8" hidden="true" customHeight="false" outlineLevel="0" collapsed="false">
      <c r="A87" s="18" t="n">
        <v>2022</v>
      </c>
      <c r="B87" s="18" t="n">
        <v>84</v>
      </c>
      <c r="C87" s="18" t="n">
        <v>1</v>
      </c>
      <c r="D87" s="18" t="s">
        <v>42</v>
      </c>
      <c r="E87" s="18" t="s">
        <v>6</v>
      </c>
      <c r="F87" s="18" t="n">
        <v>1556</v>
      </c>
      <c r="G87" s="18" t="n">
        <v>1817</v>
      </c>
      <c r="H87" s="18" t="n">
        <v>1</v>
      </c>
      <c r="I87" s="18" t="n">
        <f aca="false">SUM(F87:H87)</f>
        <v>3374</v>
      </c>
    </row>
    <row r="88" customFormat="false" ht="12.8" hidden="true" customHeight="false" outlineLevel="0" collapsed="false">
      <c r="A88" s="18" t="n">
        <v>2022</v>
      </c>
      <c r="B88" s="18" t="n">
        <v>84</v>
      </c>
      <c r="C88" s="18" t="n">
        <v>1</v>
      </c>
      <c r="D88" s="18" t="s">
        <v>42</v>
      </c>
      <c r="E88" s="18" t="s">
        <v>7</v>
      </c>
      <c r="F88" s="18" t="n">
        <v>13</v>
      </c>
      <c r="G88" s="18" t="n">
        <v>20</v>
      </c>
      <c r="H88" s="18"/>
      <c r="I88" s="18" t="n">
        <f aca="false">SUM(F88:H88)</f>
        <v>33</v>
      </c>
    </row>
    <row r="89" customFormat="false" ht="12.8" hidden="true" customHeight="false" outlineLevel="0" collapsed="false">
      <c r="A89" s="18" t="n">
        <v>2022</v>
      </c>
      <c r="B89" s="18" t="n">
        <v>84</v>
      </c>
      <c r="C89" s="18" t="n">
        <v>1</v>
      </c>
      <c r="D89" s="18" t="s">
        <v>42</v>
      </c>
      <c r="E89" s="18" t="s">
        <v>8</v>
      </c>
      <c r="F89" s="18" t="n">
        <v>5414</v>
      </c>
      <c r="G89" s="18" t="n">
        <v>5741</v>
      </c>
      <c r="H89" s="18" t="n">
        <v>2</v>
      </c>
      <c r="I89" s="18" t="n">
        <f aca="false">SUM(F89:H89)</f>
        <v>11157</v>
      </c>
    </row>
    <row r="90" customFormat="false" ht="12.8" hidden="true" customHeight="false" outlineLevel="0" collapsed="false">
      <c r="A90" s="18" t="n">
        <v>2022</v>
      </c>
      <c r="B90" s="18" t="n">
        <v>93</v>
      </c>
      <c r="C90" s="18" t="n">
        <v>12</v>
      </c>
      <c r="D90" s="18" t="s">
        <v>43</v>
      </c>
      <c r="E90" s="18" t="s">
        <v>1</v>
      </c>
      <c r="F90" s="18" t="n">
        <v>6315</v>
      </c>
      <c r="G90" s="18" t="n">
        <v>4058</v>
      </c>
      <c r="H90" s="18" t="n">
        <v>8</v>
      </c>
      <c r="I90" s="18" t="n">
        <v>10381</v>
      </c>
    </row>
    <row r="91" customFormat="false" ht="12.8" hidden="true" customHeight="false" outlineLevel="0" collapsed="false">
      <c r="A91" s="18" t="n">
        <v>2022</v>
      </c>
      <c r="B91" s="18" t="n">
        <v>93</v>
      </c>
      <c r="C91" s="18" t="n">
        <v>12</v>
      </c>
      <c r="D91" s="18" t="s">
        <v>43</v>
      </c>
      <c r="E91" s="18" t="s">
        <v>2</v>
      </c>
      <c r="F91" s="18" t="n">
        <v>4726</v>
      </c>
      <c r="G91" s="18" t="n">
        <v>3026</v>
      </c>
      <c r="H91" s="18"/>
      <c r="I91" s="18" t="n">
        <v>7752</v>
      </c>
    </row>
    <row r="92" customFormat="false" ht="12.8" hidden="true" customHeight="false" outlineLevel="0" collapsed="false">
      <c r="A92" s="18" t="n">
        <v>2022</v>
      </c>
      <c r="B92" s="18" t="n">
        <v>93</v>
      </c>
      <c r="C92" s="18" t="n">
        <v>12</v>
      </c>
      <c r="D92" s="18" t="s">
        <v>43</v>
      </c>
      <c r="E92" s="18" t="s">
        <v>3</v>
      </c>
      <c r="F92" s="18" t="n">
        <v>6074</v>
      </c>
      <c r="G92" s="18" t="n">
        <v>2421</v>
      </c>
      <c r="H92" s="18"/>
      <c r="I92" s="18" t="n">
        <v>8495</v>
      </c>
    </row>
    <row r="93" customFormat="false" ht="12.8" hidden="true" customHeight="false" outlineLevel="0" collapsed="false">
      <c r="A93" s="18" t="n">
        <v>2022</v>
      </c>
      <c r="B93" s="18" t="n">
        <v>93</v>
      </c>
      <c r="C93" s="18" t="n">
        <v>12</v>
      </c>
      <c r="D93" s="18" t="s">
        <v>43</v>
      </c>
      <c r="E93" s="18" t="s">
        <v>4</v>
      </c>
      <c r="F93" s="18" t="n">
        <v>4729</v>
      </c>
      <c r="G93" s="18" t="n">
        <v>3032</v>
      </c>
      <c r="H93" s="18"/>
      <c r="I93" s="18" t="n">
        <v>7761</v>
      </c>
    </row>
    <row r="94" customFormat="false" ht="12.8" hidden="true" customHeight="false" outlineLevel="0" collapsed="false">
      <c r="A94" s="18" t="n">
        <v>2022</v>
      </c>
      <c r="B94" s="18" t="n">
        <v>93</v>
      </c>
      <c r="C94" s="18" t="n">
        <v>12</v>
      </c>
      <c r="D94" s="18" t="s">
        <v>43</v>
      </c>
      <c r="E94" s="18" t="s">
        <v>5</v>
      </c>
      <c r="F94" s="18" t="n">
        <v>3114</v>
      </c>
      <c r="G94" s="18" t="n">
        <v>1143</v>
      </c>
      <c r="H94" s="18"/>
      <c r="I94" s="18" t="n">
        <v>4257</v>
      </c>
    </row>
    <row r="95" customFormat="false" ht="12.8" hidden="true" customHeight="false" outlineLevel="0" collapsed="false">
      <c r="A95" s="18" t="n">
        <v>2022</v>
      </c>
      <c r="B95" s="18" t="n">
        <v>93</v>
      </c>
      <c r="C95" s="18" t="n">
        <v>12</v>
      </c>
      <c r="D95" s="18" t="s">
        <v>43</v>
      </c>
      <c r="E95" s="18" t="s">
        <v>6</v>
      </c>
      <c r="F95" s="18" t="n">
        <v>2510</v>
      </c>
      <c r="G95" s="18" t="n">
        <v>1143</v>
      </c>
      <c r="H95" s="18"/>
      <c r="I95" s="18" t="n">
        <v>3653</v>
      </c>
    </row>
    <row r="96" customFormat="false" ht="12.8" hidden="true" customHeight="false" outlineLevel="0" collapsed="false">
      <c r="A96" s="18" t="n">
        <v>2022</v>
      </c>
      <c r="B96" s="18" t="n">
        <v>93</v>
      </c>
      <c r="C96" s="18" t="n">
        <v>12</v>
      </c>
      <c r="D96" s="18" t="s">
        <v>43</v>
      </c>
      <c r="E96" s="18" t="s">
        <v>7</v>
      </c>
      <c r="F96" s="18" t="n">
        <v>0</v>
      </c>
      <c r="G96" s="18" t="n">
        <v>0</v>
      </c>
      <c r="H96" s="18"/>
      <c r="I96" s="18" t="n">
        <v>0</v>
      </c>
    </row>
    <row r="97" customFormat="false" ht="12.8" hidden="true" customHeight="false" outlineLevel="0" collapsed="false">
      <c r="A97" s="18" t="n">
        <v>2022</v>
      </c>
      <c r="B97" s="18" t="n">
        <v>93</v>
      </c>
      <c r="C97" s="18" t="n">
        <v>12</v>
      </c>
      <c r="D97" s="18" t="s">
        <v>43</v>
      </c>
      <c r="E97" s="18" t="s">
        <v>8</v>
      </c>
      <c r="F97" s="18" t="n">
        <v>6288</v>
      </c>
      <c r="G97" s="18" t="n">
        <v>4407</v>
      </c>
      <c r="H97" s="18"/>
      <c r="I97" s="18" t="n">
        <v>10695</v>
      </c>
    </row>
    <row r="98" customFormat="false" ht="12.8" hidden="true" customHeight="false" outlineLevel="0" collapsed="false">
      <c r="A98" s="18" t="n">
        <v>2023</v>
      </c>
      <c r="B98" s="21" t="n">
        <v>11</v>
      </c>
      <c r="C98" s="21" t="n">
        <v>7</v>
      </c>
      <c r="D98" s="18" t="s">
        <v>35</v>
      </c>
      <c r="E98" s="18" t="s">
        <v>1</v>
      </c>
      <c r="F98" s="22" t="n">
        <v>59675</v>
      </c>
      <c r="G98" s="22" t="n">
        <v>18345</v>
      </c>
      <c r="H98" s="22" t="n">
        <v>972</v>
      </c>
      <c r="I98" s="23" t="n">
        <v>78992</v>
      </c>
    </row>
    <row r="99" customFormat="false" ht="12.8" hidden="true" customHeight="false" outlineLevel="0" collapsed="false">
      <c r="A99" s="18" t="n">
        <v>2023</v>
      </c>
      <c r="B99" s="21" t="n">
        <v>11</v>
      </c>
      <c r="C99" s="21" t="n">
        <v>7</v>
      </c>
      <c r="D99" s="18" t="s">
        <v>35</v>
      </c>
      <c r="E99" s="18" t="s">
        <v>2</v>
      </c>
      <c r="F99" s="22" t="n">
        <v>30248</v>
      </c>
      <c r="G99" s="22" t="n">
        <v>6958</v>
      </c>
      <c r="H99" s="22" t="n">
        <v>140</v>
      </c>
      <c r="I99" s="23" t="n">
        <v>37346</v>
      </c>
    </row>
    <row r="100" customFormat="false" ht="12.8" hidden="true" customHeight="false" outlineLevel="0" collapsed="false">
      <c r="A100" s="18" t="n">
        <v>2023</v>
      </c>
      <c r="B100" s="21" t="n">
        <v>11</v>
      </c>
      <c r="C100" s="21" t="n">
        <v>7</v>
      </c>
      <c r="D100" s="18" t="s">
        <v>35</v>
      </c>
      <c r="E100" s="18" t="s">
        <v>3</v>
      </c>
      <c r="F100" s="22" t="n">
        <v>75911</v>
      </c>
      <c r="G100" s="22" t="n">
        <v>14120</v>
      </c>
      <c r="H100" s="22" t="n">
        <v>102</v>
      </c>
      <c r="I100" s="23" t="n">
        <v>90133</v>
      </c>
    </row>
    <row r="101" customFormat="false" ht="12.8" hidden="true" customHeight="false" outlineLevel="0" collapsed="false">
      <c r="A101" s="18" t="n">
        <v>2023</v>
      </c>
      <c r="B101" s="21" t="n">
        <v>11</v>
      </c>
      <c r="C101" s="21" t="n">
        <v>7</v>
      </c>
      <c r="D101" s="18" t="s">
        <v>35</v>
      </c>
      <c r="E101" s="18" t="s">
        <v>4</v>
      </c>
      <c r="F101" s="22" t="n">
        <v>129125</v>
      </c>
      <c r="G101" s="22" t="n">
        <v>15956</v>
      </c>
      <c r="H101" s="22" t="n">
        <v>126</v>
      </c>
      <c r="I101" s="23" t="n">
        <v>145207</v>
      </c>
    </row>
    <row r="102" customFormat="false" ht="12.8" hidden="true" customHeight="false" outlineLevel="0" collapsed="false">
      <c r="A102" s="18" t="n">
        <v>2023</v>
      </c>
      <c r="B102" s="21" t="n">
        <v>11</v>
      </c>
      <c r="C102" s="21" t="n">
        <v>7</v>
      </c>
      <c r="D102" s="18" t="s">
        <v>35</v>
      </c>
      <c r="E102" s="18" t="s">
        <v>5</v>
      </c>
      <c r="F102" s="22" t="n">
        <v>4511</v>
      </c>
      <c r="G102" s="22" t="n">
        <v>1888</v>
      </c>
      <c r="H102" s="22" t="n">
        <v>46</v>
      </c>
      <c r="I102" s="23" t="n">
        <v>6445</v>
      </c>
    </row>
    <row r="103" customFormat="false" ht="12.8" hidden="true" customHeight="false" outlineLevel="0" collapsed="false">
      <c r="A103" s="18" t="n">
        <v>2023</v>
      </c>
      <c r="B103" s="21" t="n">
        <v>11</v>
      </c>
      <c r="C103" s="21" t="n">
        <v>7</v>
      </c>
      <c r="D103" s="18" t="s">
        <v>35</v>
      </c>
      <c r="E103" s="18" t="s">
        <v>6</v>
      </c>
      <c r="F103" s="22" t="n">
        <v>1415</v>
      </c>
      <c r="G103" s="22" t="n">
        <v>412</v>
      </c>
      <c r="H103" s="22" t="n">
        <v>14</v>
      </c>
      <c r="I103" s="23" t="n">
        <v>1841</v>
      </c>
    </row>
    <row r="104" customFormat="false" ht="12.8" hidden="true" customHeight="false" outlineLevel="0" collapsed="false">
      <c r="A104" s="18" t="n">
        <v>2023</v>
      </c>
      <c r="B104" s="21" t="n">
        <v>11</v>
      </c>
      <c r="C104" s="21" t="n">
        <v>7</v>
      </c>
      <c r="D104" s="18" t="s">
        <v>35</v>
      </c>
      <c r="E104" s="18" t="s">
        <v>7</v>
      </c>
      <c r="F104" s="22" t="n">
        <v>2</v>
      </c>
      <c r="G104" s="22" t="n">
        <v>0</v>
      </c>
      <c r="H104" s="22" t="n">
        <v>0</v>
      </c>
      <c r="I104" s="23" t="n">
        <v>2</v>
      </c>
    </row>
    <row r="105" customFormat="false" ht="12.8" hidden="true" customHeight="false" outlineLevel="0" collapsed="false">
      <c r="A105" s="18" t="n">
        <v>2023</v>
      </c>
      <c r="B105" s="21" t="n">
        <v>11</v>
      </c>
      <c r="C105" s="21" t="n">
        <v>7</v>
      </c>
      <c r="D105" s="18" t="s">
        <v>35</v>
      </c>
      <c r="E105" s="18" t="s">
        <v>8</v>
      </c>
      <c r="F105" s="22" t="n">
        <v>26470</v>
      </c>
      <c r="G105" s="22" t="n">
        <v>2944</v>
      </c>
      <c r="H105" s="22" t="n">
        <v>1</v>
      </c>
      <c r="I105" s="23" t="n">
        <v>29415</v>
      </c>
    </row>
    <row r="106" customFormat="false" ht="12.8" hidden="true" customHeight="false" outlineLevel="0" collapsed="false">
      <c r="A106" s="18" t="n">
        <v>2023</v>
      </c>
      <c r="B106" s="21" t="n">
        <v>24</v>
      </c>
      <c r="C106" s="21" t="n">
        <v>4</v>
      </c>
      <c r="D106" s="18" t="s">
        <v>36</v>
      </c>
      <c r="E106" s="18" t="s">
        <v>1</v>
      </c>
      <c r="F106" s="22" t="n">
        <v>2849</v>
      </c>
      <c r="G106" s="22" t="n">
        <v>1818</v>
      </c>
      <c r="H106" s="22" t="n">
        <v>22</v>
      </c>
      <c r="I106" s="23" t="n">
        <v>4689</v>
      </c>
    </row>
    <row r="107" customFormat="false" ht="12.8" hidden="true" customHeight="false" outlineLevel="0" collapsed="false">
      <c r="A107" s="18" t="n">
        <v>2023</v>
      </c>
      <c r="B107" s="21" t="n">
        <v>24</v>
      </c>
      <c r="C107" s="21" t="n">
        <v>4</v>
      </c>
      <c r="D107" s="18" t="s">
        <v>36</v>
      </c>
      <c r="E107" s="18" t="s">
        <v>2</v>
      </c>
      <c r="F107" s="22" t="n">
        <v>2132</v>
      </c>
      <c r="G107" s="22" t="n">
        <v>1499</v>
      </c>
      <c r="H107" s="22" t="n">
        <v>2</v>
      </c>
      <c r="I107" s="23" t="n">
        <v>3633</v>
      </c>
    </row>
    <row r="108" customFormat="false" ht="12.8" hidden="true" customHeight="false" outlineLevel="0" collapsed="false">
      <c r="A108" s="18" t="n">
        <v>2023</v>
      </c>
      <c r="B108" s="21" t="n">
        <v>24</v>
      </c>
      <c r="C108" s="21" t="n">
        <v>4</v>
      </c>
      <c r="D108" s="18" t="s">
        <v>36</v>
      </c>
      <c r="E108" s="18" t="s">
        <v>3</v>
      </c>
      <c r="F108" s="22"/>
      <c r="G108" s="22"/>
      <c r="H108" s="22"/>
      <c r="I108" s="23" t="n">
        <v>3194</v>
      </c>
    </row>
    <row r="109" customFormat="false" ht="12.8" hidden="true" customHeight="false" outlineLevel="0" collapsed="false">
      <c r="A109" s="18" t="n">
        <v>2023</v>
      </c>
      <c r="B109" s="21" t="n">
        <v>24</v>
      </c>
      <c r="C109" s="21" t="n">
        <v>4</v>
      </c>
      <c r="D109" s="18" t="s">
        <v>36</v>
      </c>
      <c r="E109" s="18" t="s">
        <v>4</v>
      </c>
      <c r="F109" s="22"/>
      <c r="G109" s="22"/>
      <c r="H109" s="22"/>
      <c r="I109" s="23" t="n">
        <v>30715</v>
      </c>
    </row>
    <row r="110" customFormat="false" ht="12.8" hidden="true" customHeight="false" outlineLevel="0" collapsed="false">
      <c r="A110" s="18" t="n">
        <v>2023</v>
      </c>
      <c r="B110" s="21" t="n">
        <v>24</v>
      </c>
      <c r="C110" s="21" t="n">
        <v>4</v>
      </c>
      <c r="D110" s="18" t="s">
        <v>36</v>
      </c>
      <c r="E110" s="18" t="s">
        <v>5</v>
      </c>
      <c r="F110" s="22" t="n">
        <v>908</v>
      </c>
      <c r="G110" s="22" t="n">
        <v>612</v>
      </c>
      <c r="H110" s="22" t="n">
        <v>1</v>
      </c>
      <c r="I110" s="23" t="n">
        <v>1521</v>
      </c>
    </row>
    <row r="111" customFormat="false" ht="12.8" hidden="true" customHeight="false" outlineLevel="0" collapsed="false">
      <c r="A111" s="18" t="n">
        <v>2023</v>
      </c>
      <c r="B111" s="21" t="n">
        <v>24</v>
      </c>
      <c r="C111" s="21" t="n">
        <v>4</v>
      </c>
      <c r="D111" s="18" t="s">
        <v>36</v>
      </c>
      <c r="E111" s="18" t="s">
        <v>6</v>
      </c>
      <c r="F111" s="22" t="n">
        <v>328</v>
      </c>
      <c r="G111" s="22" t="n">
        <v>282</v>
      </c>
      <c r="H111" s="22" t="n">
        <v>3</v>
      </c>
      <c r="I111" s="23" t="n">
        <v>613</v>
      </c>
    </row>
    <row r="112" customFormat="false" ht="12.8" hidden="true" customHeight="false" outlineLevel="0" collapsed="false">
      <c r="A112" s="18" t="n">
        <v>2023</v>
      </c>
      <c r="B112" s="21" t="n">
        <v>24</v>
      </c>
      <c r="C112" s="21" t="n">
        <v>4</v>
      </c>
      <c r="D112" s="18" t="s">
        <v>36</v>
      </c>
      <c r="E112" s="18" t="s">
        <v>7</v>
      </c>
      <c r="F112" s="22" t="n">
        <v>1</v>
      </c>
      <c r="G112" s="22"/>
      <c r="H112" s="22"/>
      <c r="I112" s="23" t="n">
        <v>1</v>
      </c>
    </row>
    <row r="113" customFormat="false" ht="12.8" hidden="true" customHeight="false" outlineLevel="0" collapsed="false">
      <c r="A113" s="18" t="n">
        <v>2023</v>
      </c>
      <c r="B113" s="21" t="n">
        <v>24</v>
      </c>
      <c r="C113" s="21" t="n">
        <v>4</v>
      </c>
      <c r="D113" s="18" t="s">
        <v>36</v>
      </c>
      <c r="E113" s="18" t="s">
        <v>8</v>
      </c>
      <c r="F113" s="22" t="n">
        <v>780</v>
      </c>
      <c r="G113" s="22" t="n">
        <v>802</v>
      </c>
      <c r="H113" s="22"/>
      <c r="I113" s="23" t="n">
        <v>1582</v>
      </c>
    </row>
    <row r="114" customFormat="false" ht="12.8" hidden="false" customHeight="false" outlineLevel="0" collapsed="false">
      <c r="A114" s="18" t="n">
        <v>2023</v>
      </c>
      <c r="B114" s="21" t="n">
        <v>27</v>
      </c>
      <c r="C114" s="21" t="n">
        <v>2</v>
      </c>
      <c r="D114" s="18" t="s">
        <v>37</v>
      </c>
      <c r="E114" s="18" t="s">
        <v>1</v>
      </c>
      <c r="F114" s="22" t="n">
        <v>1708</v>
      </c>
      <c r="G114" s="22" t="n">
        <v>1731</v>
      </c>
      <c r="H114" s="22" t="n">
        <v>24</v>
      </c>
      <c r="I114" s="23" t="n">
        <v>3463</v>
      </c>
    </row>
    <row r="115" customFormat="false" ht="12.8" hidden="false" customHeight="false" outlineLevel="0" collapsed="false">
      <c r="A115" s="18" t="n">
        <v>2023</v>
      </c>
      <c r="B115" s="21" t="n">
        <v>27</v>
      </c>
      <c r="C115" s="21" t="n">
        <v>2</v>
      </c>
      <c r="D115" s="18" t="s">
        <v>37</v>
      </c>
      <c r="E115" s="18" t="s">
        <v>2</v>
      </c>
      <c r="F115" s="22" t="n">
        <v>1146</v>
      </c>
      <c r="G115" s="22" t="n">
        <v>807</v>
      </c>
      <c r="H115" s="22" t="n">
        <v>15</v>
      </c>
      <c r="I115" s="23" t="n">
        <v>1968</v>
      </c>
    </row>
    <row r="116" customFormat="false" ht="12.8" hidden="false" customHeight="false" outlineLevel="0" collapsed="false">
      <c r="A116" s="18" t="n">
        <v>2023</v>
      </c>
      <c r="B116" s="21" t="n">
        <v>27</v>
      </c>
      <c r="C116" s="21" t="n">
        <v>2</v>
      </c>
      <c r="D116" s="18" t="s">
        <v>37</v>
      </c>
      <c r="E116" s="18" t="s">
        <v>3</v>
      </c>
      <c r="F116" s="22" t="n">
        <v>819</v>
      </c>
      <c r="G116" s="22" t="n">
        <v>457</v>
      </c>
      <c r="H116" s="22" t="n">
        <v>0</v>
      </c>
      <c r="I116" s="23" t="n">
        <v>1256</v>
      </c>
    </row>
    <row r="117" customFormat="false" ht="12.8" hidden="false" customHeight="false" outlineLevel="0" collapsed="false">
      <c r="A117" s="18" t="n">
        <v>2023</v>
      </c>
      <c r="B117" s="21" t="n">
        <v>27</v>
      </c>
      <c r="C117" s="21" t="n">
        <v>2</v>
      </c>
      <c r="D117" s="18" t="s">
        <v>37</v>
      </c>
      <c r="E117" s="18" t="s">
        <v>4</v>
      </c>
      <c r="F117" s="22" t="n">
        <v>5502</v>
      </c>
      <c r="G117" s="22" t="n">
        <v>4498</v>
      </c>
      <c r="H117" s="22" t="n">
        <v>22</v>
      </c>
      <c r="I117" s="23" t="n">
        <v>10022</v>
      </c>
    </row>
    <row r="118" customFormat="false" ht="12.8" hidden="false" customHeight="false" outlineLevel="0" collapsed="false">
      <c r="A118" s="18" t="n">
        <v>2023</v>
      </c>
      <c r="B118" s="21" t="n">
        <v>27</v>
      </c>
      <c r="C118" s="21" t="n">
        <v>2</v>
      </c>
      <c r="D118" s="18" t="s">
        <v>37</v>
      </c>
      <c r="E118" s="18" t="s">
        <v>5</v>
      </c>
      <c r="F118" s="22" t="n">
        <v>639</v>
      </c>
      <c r="G118" s="22" t="n">
        <v>415</v>
      </c>
      <c r="H118" s="22" t="n">
        <v>18</v>
      </c>
      <c r="I118" s="23" t="n">
        <v>1072</v>
      </c>
    </row>
    <row r="119" customFormat="false" ht="12.8" hidden="false" customHeight="false" outlineLevel="0" collapsed="false">
      <c r="A119" s="18" t="n">
        <v>2023</v>
      </c>
      <c r="B119" s="21" t="n">
        <v>27</v>
      </c>
      <c r="C119" s="21" t="n">
        <v>2</v>
      </c>
      <c r="D119" s="18" t="s">
        <v>37</v>
      </c>
      <c r="E119" s="18" t="s">
        <v>6</v>
      </c>
      <c r="F119" s="22" t="n">
        <v>339</v>
      </c>
      <c r="G119" s="22" t="n">
        <v>218</v>
      </c>
      <c r="H119" s="22" t="n">
        <v>25</v>
      </c>
      <c r="I119" s="23" t="n">
        <v>582</v>
      </c>
    </row>
    <row r="120" customFormat="false" ht="12.8" hidden="false" customHeight="false" outlineLevel="0" collapsed="false">
      <c r="A120" s="18" t="n">
        <v>2023</v>
      </c>
      <c r="B120" s="21" t="n">
        <v>27</v>
      </c>
      <c r="C120" s="21" t="n">
        <v>2</v>
      </c>
      <c r="D120" s="18" t="s">
        <v>37</v>
      </c>
      <c r="E120" s="18" t="s">
        <v>7</v>
      </c>
      <c r="F120" s="22" t="n">
        <v>0</v>
      </c>
      <c r="G120" s="22" t="n">
        <v>0</v>
      </c>
      <c r="H120" s="22" t="n">
        <v>0</v>
      </c>
      <c r="I120" s="23" t="n">
        <v>0</v>
      </c>
    </row>
    <row r="121" customFormat="false" ht="12.8" hidden="false" customHeight="false" outlineLevel="0" collapsed="false">
      <c r="A121" s="18" t="n">
        <v>2023</v>
      </c>
      <c r="B121" s="21" t="n">
        <v>27</v>
      </c>
      <c r="C121" s="21" t="n">
        <v>2</v>
      </c>
      <c r="D121" s="18" t="s">
        <v>37</v>
      </c>
      <c r="E121" s="18" t="s">
        <v>8</v>
      </c>
      <c r="F121" s="22" t="n">
        <v>1504</v>
      </c>
      <c r="G121" s="22" t="n">
        <v>1085</v>
      </c>
      <c r="H121" s="22" t="n">
        <v>58</v>
      </c>
      <c r="I121" s="23" t="n">
        <v>2647</v>
      </c>
    </row>
    <row r="122" customFormat="false" ht="12.8" hidden="true" customHeight="false" outlineLevel="0" collapsed="false">
      <c r="A122" s="18" t="n">
        <v>2023</v>
      </c>
      <c r="B122" s="21" t="n">
        <v>28</v>
      </c>
      <c r="C122" s="21" t="n">
        <v>8</v>
      </c>
      <c r="D122" s="18" t="s">
        <v>38</v>
      </c>
      <c r="E122" s="18" t="s">
        <v>1</v>
      </c>
      <c r="F122" s="22" t="n">
        <v>3473</v>
      </c>
      <c r="G122" s="22" t="n">
        <v>2313</v>
      </c>
      <c r="H122" s="22" t="n">
        <v>74</v>
      </c>
      <c r="I122" s="23" t="n">
        <v>5860</v>
      </c>
    </row>
    <row r="123" customFormat="false" ht="12.8" hidden="true" customHeight="false" outlineLevel="0" collapsed="false">
      <c r="A123" s="18" t="n">
        <v>2023</v>
      </c>
      <c r="B123" s="21" t="n">
        <v>28</v>
      </c>
      <c r="C123" s="21" t="n">
        <v>8</v>
      </c>
      <c r="D123" s="18" t="s">
        <v>38</v>
      </c>
      <c r="E123" s="18" t="s">
        <v>2</v>
      </c>
      <c r="F123" s="22" t="n">
        <v>2942</v>
      </c>
      <c r="G123" s="22" t="n">
        <v>1168</v>
      </c>
      <c r="H123" s="22" t="n">
        <v>3</v>
      </c>
      <c r="I123" s="23" t="n">
        <v>4113</v>
      </c>
    </row>
    <row r="124" customFormat="false" ht="12.8" hidden="true" customHeight="false" outlineLevel="0" collapsed="false">
      <c r="A124" s="18" t="n">
        <v>2023</v>
      </c>
      <c r="B124" s="21" t="n">
        <v>28</v>
      </c>
      <c r="C124" s="21" t="n">
        <v>8</v>
      </c>
      <c r="D124" s="18" t="s">
        <v>38</v>
      </c>
      <c r="E124" s="18" t="s">
        <v>3</v>
      </c>
      <c r="F124" s="22" t="n">
        <v>3944</v>
      </c>
      <c r="G124" s="22" t="n">
        <v>155</v>
      </c>
      <c r="H124" s="22" t="n">
        <v>3</v>
      </c>
      <c r="I124" s="23" t="n">
        <v>5102</v>
      </c>
    </row>
    <row r="125" customFormat="false" ht="12.8" hidden="true" customHeight="false" outlineLevel="0" collapsed="false">
      <c r="A125" s="18" t="n">
        <v>2023</v>
      </c>
      <c r="B125" s="21" t="n">
        <v>28</v>
      </c>
      <c r="C125" s="21" t="n">
        <v>8</v>
      </c>
      <c r="D125" s="18" t="s">
        <v>38</v>
      </c>
      <c r="E125" s="18" t="s">
        <v>4</v>
      </c>
      <c r="F125" s="22" t="n">
        <v>16485</v>
      </c>
      <c r="G125" s="22" t="n">
        <v>5997</v>
      </c>
      <c r="H125" s="22" t="n">
        <v>5</v>
      </c>
      <c r="I125" s="23" t="n">
        <v>22487</v>
      </c>
    </row>
    <row r="126" customFormat="false" ht="12.8" hidden="true" customHeight="false" outlineLevel="0" collapsed="false">
      <c r="A126" s="18" t="n">
        <v>2023</v>
      </c>
      <c r="B126" s="21" t="n">
        <v>28</v>
      </c>
      <c r="C126" s="21" t="n">
        <v>8</v>
      </c>
      <c r="D126" s="18" t="s">
        <v>38</v>
      </c>
      <c r="E126" s="18" t="s">
        <v>5</v>
      </c>
      <c r="F126" s="22" t="n">
        <v>1761</v>
      </c>
      <c r="G126" s="22" t="n">
        <v>811</v>
      </c>
      <c r="H126" s="22" t="n">
        <v>3</v>
      </c>
      <c r="I126" s="23" t="n">
        <v>2575</v>
      </c>
    </row>
    <row r="127" customFormat="false" ht="12.8" hidden="true" customHeight="false" outlineLevel="0" collapsed="false">
      <c r="A127" s="18" t="n">
        <v>2023</v>
      </c>
      <c r="B127" s="21" t="n">
        <v>28</v>
      </c>
      <c r="C127" s="21" t="n">
        <v>8</v>
      </c>
      <c r="D127" s="18" t="s">
        <v>38</v>
      </c>
      <c r="E127" s="18" t="s">
        <v>6</v>
      </c>
      <c r="F127" s="22" t="n">
        <v>61</v>
      </c>
      <c r="G127" s="22" t="n">
        <v>37</v>
      </c>
      <c r="H127" s="22" t="n">
        <v>0</v>
      </c>
      <c r="I127" s="23" t="n">
        <v>98</v>
      </c>
    </row>
    <row r="128" customFormat="false" ht="12.8" hidden="true" customHeight="false" outlineLevel="0" collapsed="false">
      <c r="A128" s="18" t="n">
        <v>2023</v>
      </c>
      <c r="B128" s="21" t="n">
        <v>28</v>
      </c>
      <c r="C128" s="21" t="n">
        <v>8</v>
      </c>
      <c r="D128" s="18" t="s">
        <v>38</v>
      </c>
      <c r="E128" s="18" t="s">
        <v>7</v>
      </c>
      <c r="F128" s="22" t="n">
        <v>2</v>
      </c>
      <c r="G128" s="22"/>
      <c r="H128" s="22"/>
      <c r="I128" s="23" t="n">
        <v>2</v>
      </c>
    </row>
    <row r="129" customFormat="false" ht="12.8" hidden="true" customHeight="false" outlineLevel="0" collapsed="false">
      <c r="A129" s="18" t="n">
        <v>2023</v>
      </c>
      <c r="B129" s="21" t="n">
        <v>28</v>
      </c>
      <c r="C129" s="21" t="n">
        <v>8</v>
      </c>
      <c r="D129" s="18" t="s">
        <v>38</v>
      </c>
      <c r="E129" s="18" t="s">
        <v>8</v>
      </c>
      <c r="F129" s="22" t="n">
        <v>2314</v>
      </c>
      <c r="G129" s="22" t="n">
        <v>1202</v>
      </c>
      <c r="H129" s="22" t="n">
        <v>0</v>
      </c>
      <c r="I129" s="23" t="n">
        <v>3577</v>
      </c>
    </row>
    <row r="130" customFormat="false" ht="12.8" hidden="true" customHeight="false" outlineLevel="0" collapsed="false">
      <c r="A130" s="18" t="n">
        <v>2023</v>
      </c>
      <c r="B130" s="21" t="n">
        <v>32</v>
      </c>
      <c r="C130" s="21" t="n">
        <v>6</v>
      </c>
      <c r="D130" s="18" t="s">
        <v>36</v>
      </c>
      <c r="E130" s="18" t="s">
        <v>1</v>
      </c>
      <c r="F130" s="22" t="n">
        <v>5271</v>
      </c>
      <c r="G130" s="22" t="n">
        <v>3474</v>
      </c>
      <c r="H130" s="22" t="n">
        <v>422</v>
      </c>
      <c r="I130" s="23" t="n">
        <v>9167</v>
      </c>
    </row>
    <row r="131" customFormat="false" ht="12.8" hidden="true" customHeight="false" outlineLevel="0" collapsed="false">
      <c r="A131" s="18" t="n">
        <v>2023</v>
      </c>
      <c r="B131" s="21" t="n">
        <v>32</v>
      </c>
      <c r="C131" s="21" t="n">
        <v>6</v>
      </c>
      <c r="D131" s="18" t="s">
        <v>36</v>
      </c>
      <c r="E131" s="18" t="s">
        <v>2</v>
      </c>
      <c r="F131" s="22" t="n">
        <v>3992</v>
      </c>
      <c r="G131" s="22" t="n">
        <v>1694</v>
      </c>
      <c r="H131" s="22" t="n">
        <v>31</v>
      </c>
      <c r="I131" s="23" t="n">
        <v>5717</v>
      </c>
    </row>
    <row r="132" customFormat="false" ht="12.8" hidden="true" customHeight="false" outlineLevel="0" collapsed="false">
      <c r="A132" s="18" t="n">
        <v>2023</v>
      </c>
      <c r="B132" s="21" t="n">
        <v>32</v>
      </c>
      <c r="C132" s="21" t="n">
        <v>6</v>
      </c>
      <c r="D132" s="18" t="s">
        <v>36</v>
      </c>
      <c r="E132" s="18" t="s">
        <v>3</v>
      </c>
      <c r="F132" s="22" t="n">
        <v>4033</v>
      </c>
      <c r="G132" s="22" t="n">
        <v>2363</v>
      </c>
      <c r="H132" s="22" t="n">
        <v>0</v>
      </c>
      <c r="I132" s="23" t="n">
        <v>6396</v>
      </c>
    </row>
    <row r="133" customFormat="false" ht="12.8" hidden="true" customHeight="false" outlineLevel="0" collapsed="false">
      <c r="A133" s="18" t="n">
        <v>2023</v>
      </c>
      <c r="B133" s="21" t="n">
        <v>32</v>
      </c>
      <c r="C133" s="21" t="n">
        <v>6</v>
      </c>
      <c r="D133" s="18" t="s">
        <v>36</v>
      </c>
      <c r="E133" s="18" t="s">
        <v>4</v>
      </c>
      <c r="F133" s="22" t="n">
        <v>11744</v>
      </c>
      <c r="G133" s="22" t="n">
        <v>5394</v>
      </c>
      <c r="H133" s="22" t="n">
        <v>3</v>
      </c>
      <c r="I133" s="23" t="n">
        <v>17141</v>
      </c>
    </row>
    <row r="134" customFormat="false" ht="12.8" hidden="true" customHeight="false" outlineLevel="0" collapsed="false">
      <c r="A134" s="18" t="n">
        <v>2023</v>
      </c>
      <c r="B134" s="21" t="n">
        <v>32</v>
      </c>
      <c r="C134" s="21" t="n">
        <v>6</v>
      </c>
      <c r="D134" s="18" t="s">
        <v>36</v>
      </c>
      <c r="E134" s="18" t="s">
        <v>5</v>
      </c>
      <c r="F134" s="22" t="n">
        <v>1627</v>
      </c>
      <c r="G134" s="22" t="n">
        <v>717</v>
      </c>
      <c r="H134" s="22" t="n">
        <v>61</v>
      </c>
      <c r="I134" s="23" t="n">
        <v>2405</v>
      </c>
    </row>
    <row r="135" customFormat="false" ht="12.8" hidden="true" customHeight="false" outlineLevel="0" collapsed="false">
      <c r="A135" s="18" t="n">
        <v>2023</v>
      </c>
      <c r="B135" s="21" t="n">
        <v>32</v>
      </c>
      <c r="C135" s="21" t="n">
        <v>6</v>
      </c>
      <c r="D135" s="18" t="s">
        <v>36</v>
      </c>
      <c r="E135" s="18" t="s">
        <v>6</v>
      </c>
      <c r="F135" s="22" t="n">
        <v>501</v>
      </c>
      <c r="G135" s="22" t="n">
        <v>212</v>
      </c>
      <c r="H135" s="22" t="n">
        <v>5</v>
      </c>
      <c r="I135" s="23" t="n">
        <v>718</v>
      </c>
    </row>
    <row r="136" customFormat="false" ht="12.8" hidden="true" customHeight="false" outlineLevel="0" collapsed="false">
      <c r="A136" s="18" t="n">
        <v>2023</v>
      </c>
      <c r="B136" s="21" t="n">
        <v>32</v>
      </c>
      <c r="C136" s="21" t="n">
        <v>6</v>
      </c>
      <c r="D136" s="18" t="s">
        <v>36</v>
      </c>
      <c r="E136" s="18" t="s">
        <v>7</v>
      </c>
      <c r="F136" s="22" t="n">
        <v>0</v>
      </c>
      <c r="G136" s="22" t="n">
        <v>0</v>
      </c>
      <c r="H136" s="22" t="n">
        <v>0</v>
      </c>
      <c r="I136" s="23" t="n">
        <v>0</v>
      </c>
    </row>
    <row r="137" customFormat="false" ht="12.8" hidden="true" customHeight="false" outlineLevel="0" collapsed="false">
      <c r="A137" s="18" t="n">
        <v>2023</v>
      </c>
      <c r="B137" s="21" t="n">
        <v>32</v>
      </c>
      <c r="C137" s="21" t="n">
        <v>6</v>
      </c>
      <c r="D137" s="18" t="s">
        <v>36</v>
      </c>
      <c r="E137" s="18" t="s">
        <v>8</v>
      </c>
      <c r="F137" s="22" t="n">
        <v>3590</v>
      </c>
      <c r="G137" s="22" t="n">
        <v>1642</v>
      </c>
      <c r="H137" s="22" t="n">
        <v>0</v>
      </c>
      <c r="I137" s="23" t="n">
        <v>5232</v>
      </c>
    </row>
    <row r="138" customFormat="false" ht="12.8" hidden="true" customHeight="false" outlineLevel="0" collapsed="false">
      <c r="A138" s="18" t="n">
        <v>2023</v>
      </c>
      <c r="B138" s="21" t="n">
        <v>44</v>
      </c>
      <c r="C138" s="21" t="n">
        <v>5</v>
      </c>
      <c r="D138" s="18" t="s">
        <v>39</v>
      </c>
      <c r="E138" s="18" t="s">
        <v>1</v>
      </c>
      <c r="F138" s="22" t="n">
        <v>6084</v>
      </c>
      <c r="G138" s="22" t="n">
        <v>8368</v>
      </c>
      <c r="H138" s="22" t="n">
        <v>139</v>
      </c>
      <c r="I138" s="23" t="n">
        <v>14590</v>
      </c>
    </row>
    <row r="139" customFormat="false" ht="12.8" hidden="true" customHeight="false" outlineLevel="0" collapsed="false">
      <c r="A139" s="18" t="n">
        <v>2023</v>
      </c>
      <c r="B139" s="21" t="n">
        <v>44</v>
      </c>
      <c r="C139" s="21" t="n">
        <v>5</v>
      </c>
      <c r="D139" s="18" t="s">
        <v>39</v>
      </c>
      <c r="E139" s="18" t="s">
        <v>2</v>
      </c>
      <c r="F139" s="22" t="n">
        <v>5249</v>
      </c>
      <c r="G139" s="22" t="n">
        <v>6990</v>
      </c>
      <c r="H139" s="22" t="n">
        <v>2</v>
      </c>
      <c r="I139" s="23" t="n">
        <v>12241</v>
      </c>
    </row>
    <row r="140" customFormat="false" ht="12.8" hidden="true" customHeight="false" outlineLevel="0" collapsed="false">
      <c r="A140" s="18" t="n">
        <v>2023</v>
      </c>
      <c r="B140" s="21" t="n">
        <v>44</v>
      </c>
      <c r="C140" s="21" t="n">
        <v>5</v>
      </c>
      <c r="D140" s="18" t="s">
        <v>39</v>
      </c>
      <c r="E140" s="18" t="s">
        <v>3</v>
      </c>
      <c r="F140" s="22" t="n">
        <v>5275</v>
      </c>
      <c r="G140" s="22" t="n">
        <v>3999</v>
      </c>
      <c r="H140" s="22" t="n">
        <v>0</v>
      </c>
      <c r="I140" s="23" t="n">
        <v>9274</v>
      </c>
    </row>
    <row r="141" customFormat="false" ht="12.8" hidden="true" customHeight="false" outlineLevel="0" collapsed="false">
      <c r="A141" s="18" t="n">
        <v>2023</v>
      </c>
      <c r="B141" s="21" t="n">
        <v>44</v>
      </c>
      <c r="C141" s="21" t="n">
        <v>5</v>
      </c>
      <c r="D141" s="18" t="s">
        <v>39</v>
      </c>
      <c r="E141" s="18" t="s">
        <v>4</v>
      </c>
      <c r="F141" s="22" t="n">
        <v>12768</v>
      </c>
      <c r="G141" s="22" t="n">
        <v>13634</v>
      </c>
      <c r="H141" s="22" t="n">
        <v>3</v>
      </c>
      <c r="I141" s="23" t="n">
        <v>26405</v>
      </c>
    </row>
    <row r="142" customFormat="false" ht="12.8" hidden="true" customHeight="false" outlineLevel="0" collapsed="false">
      <c r="A142" s="18" t="n">
        <v>2023</v>
      </c>
      <c r="B142" s="21" t="n">
        <v>44</v>
      </c>
      <c r="C142" s="21" t="n">
        <v>5</v>
      </c>
      <c r="D142" s="18" t="s">
        <v>39</v>
      </c>
      <c r="E142" s="18" t="s">
        <v>5</v>
      </c>
      <c r="F142" s="22" t="n">
        <v>3363</v>
      </c>
      <c r="G142" s="22" t="n">
        <v>3466</v>
      </c>
      <c r="H142" s="22" t="n">
        <v>8</v>
      </c>
      <c r="I142" s="23" t="n">
        <v>6837</v>
      </c>
    </row>
    <row r="143" customFormat="false" ht="12.8" hidden="true" customHeight="false" outlineLevel="0" collapsed="false">
      <c r="A143" s="18" t="n">
        <v>2023</v>
      </c>
      <c r="B143" s="21" t="n">
        <v>44</v>
      </c>
      <c r="C143" s="21" t="n">
        <v>5</v>
      </c>
      <c r="D143" s="18" t="s">
        <v>39</v>
      </c>
      <c r="E143" s="18" t="s">
        <v>6</v>
      </c>
      <c r="F143" s="22" t="n">
        <v>1630</v>
      </c>
      <c r="G143" s="22" t="n">
        <v>1596</v>
      </c>
      <c r="H143" s="22" t="n">
        <v>7</v>
      </c>
      <c r="I143" s="23" t="n">
        <v>3233</v>
      </c>
    </row>
    <row r="144" customFormat="false" ht="12.8" hidden="true" customHeight="false" outlineLevel="0" collapsed="false">
      <c r="A144" s="18" t="n">
        <v>2023</v>
      </c>
      <c r="B144" s="21" t="n">
        <v>44</v>
      </c>
      <c r="C144" s="21" t="n">
        <v>5</v>
      </c>
      <c r="D144" s="18" t="s">
        <v>39</v>
      </c>
      <c r="E144" s="18" t="s">
        <v>7</v>
      </c>
      <c r="F144" s="22" t="n">
        <v>1771</v>
      </c>
      <c r="G144" s="22" t="n">
        <v>1029</v>
      </c>
      <c r="H144" s="22" t="n">
        <v>1</v>
      </c>
      <c r="I144" s="23" t="n">
        <v>2801</v>
      </c>
    </row>
    <row r="145" customFormat="false" ht="12.8" hidden="true" customHeight="false" outlineLevel="0" collapsed="false">
      <c r="A145" s="18" t="n">
        <v>2023</v>
      </c>
      <c r="B145" s="21" t="n">
        <v>44</v>
      </c>
      <c r="C145" s="21" t="n">
        <v>5</v>
      </c>
      <c r="D145" s="18" t="s">
        <v>39</v>
      </c>
      <c r="E145" s="18" t="s">
        <v>8</v>
      </c>
      <c r="F145" s="22" t="n">
        <v>4346</v>
      </c>
      <c r="G145" s="22" t="n">
        <v>6612</v>
      </c>
      <c r="H145" s="22" t="n">
        <v>8</v>
      </c>
      <c r="I145" s="23" t="n">
        <v>10966</v>
      </c>
    </row>
    <row r="146" customFormat="false" ht="12.8" hidden="true" customHeight="false" outlineLevel="0" collapsed="false">
      <c r="A146" s="18" t="n">
        <v>2023</v>
      </c>
      <c r="B146" s="21" t="n">
        <v>52</v>
      </c>
      <c r="C146" s="21" t="n">
        <v>11</v>
      </c>
      <c r="D146" s="18" t="s">
        <v>38</v>
      </c>
      <c r="E146" s="18" t="s">
        <v>1</v>
      </c>
      <c r="F146" s="22" t="n">
        <v>4298</v>
      </c>
      <c r="G146" s="22" t="n">
        <v>3324</v>
      </c>
      <c r="H146" s="22" t="n">
        <v>575</v>
      </c>
      <c r="I146" s="23" t="n">
        <v>8197</v>
      </c>
    </row>
    <row r="147" customFormat="false" ht="12.8" hidden="true" customHeight="false" outlineLevel="0" collapsed="false">
      <c r="A147" s="18" t="n">
        <v>2023</v>
      </c>
      <c r="B147" s="21" t="n">
        <v>52</v>
      </c>
      <c r="C147" s="21" t="n">
        <v>11</v>
      </c>
      <c r="D147" s="18" t="s">
        <v>38</v>
      </c>
      <c r="E147" s="18" t="s">
        <v>2</v>
      </c>
      <c r="F147" s="22" t="n">
        <v>3647</v>
      </c>
      <c r="G147" s="22" t="n">
        <v>2012</v>
      </c>
      <c r="H147" s="22" t="n">
        <v>0</v>
      </c>
      <c r="I147" s="23" t="n">
        <v>5659</v>
      </c>
    </row>
    <row r="148" customFormat="false" ht="12.8" hidden="true" customHeight="false" outlineLevel="0" collapsed="false">
      <c r="A148" s="18" t="n">
        <v>2023</v>
      </c>
      <c r="B148" s="21" t="n">
        <v>52</v>
      </c>
      <c r="C148" s="21" t="n">
        <v>11</v>
      </c>
      <c r="D148" s="18" t="s">
        <v>38</v>
      </c>
      <c r="E148" s="18" t="s">
        <v>3</v>
      </c>
      <c r="F148" s="22" t="n">
        <v>4427</v>
      </c>
      <c r="G148" s="22" t="n">
        <v>1798</v>
      </c>
      <c r="H148" s="22" t="n">
        <v>0</v>
      </c>
      <c r="I148" s="23" t="n">
        <v>6225</v>
      </c>
    </row>
    <row r="149" customFormat="false" ht="12.8" hidden="true" customHeight="false" outlineLevel="0" collapsed="false">
      <c r="A149" s="18" t="n">
        <v>2023</v>
      </c>
      <c r="B149" s="21" t="n">
        <v>52</v>
      </c>
      <c r="C149" s="21" t="n">
        <v>11</v>
      </c>
      <c r="D149" s="18" t="s">
        <v>38</v>
      </c>
      <c r="E149" s="18" t="s">
        <v>4</v>
      </c>
      <c r="F149" s="22" t="n">
        <v>31883</v>
      </c>
      <c r="G149" s="22" t="n">
        <v>16740</v>
      </c>
      <c r="H149" s="22" t="n">
        <v>0</v>
      </c>
      <c r="I149" s="23" t="n">
        <v>48623</v>
      </c>
    </row>
    <row r="150" customFormat="false" ht="12.8" hidden="true" customHeight="false" outlineLevel="0" collapsed="false">
      <c r="A150" s="18" t="n">
        <v>2023</v>
      </c>
      <c r="B150" s="21" t="n">
        <v>52</v>
      </c>
      <c r="C150" s="21" t="n">
        <v>11</v>
      </c>
      <c r="D150" s="18" t="s">
        <v>38</v>
      </c>
      <c r="E150" s="18" t="s">
        <v>5</v>
      </c>
      <c r="F150" s="22" t="n">
        <v>2333</v>
      </c>
      <c r="G150" s="22" t="n">
        <v>1736</v>
      </c>
      <c r="H150" s="22" t="n">
        <v>0</v>
      </c>
      <c r="I150" s="23" t="n">
        <v>4069</v>
      </c>
    </row>
    <row r="151" customFormat="false" ht="12.8" hidden="true" customHeight="false" outlineLevel="0" collapsed="false">
      <c r="A151" s="18" t="n">
        <v>2023</v>
      </c>
      <c r="B151" s="21" t="n">
        <v>52</v>
      </c>
      <c r="C151" s="21" t="n">
        <v>11</v>
      </c>
      <c r="D151" s="18" t="s">
        <v>38</v>
      </c>
      <c r="E151" s="18" t="s">
        <v>6</v>
      </c>
      <c r="F151" s="22" t="n">
        <v>363</v>
      </c>
      <c r="G151" s="22" t="n">
        <v>269</v>
      </c>
      <c r="H151" s="22" t="n">
        <v>30</v>
      </c>
      <c r="I151" s="23" t="n">
        <v>662</v>
      </c>
    </row>
    <row r="152" customFormat="false" ht="12.8" hidden="true" customHeight="false" outlineLevel="0" collapsed="false">
      <c r="A152" s="18" t="n">
        <v>2023</v>
      </c>
      <c r="B152" s="21" t="n">
        <v>52</v>
      </c>
      <c r="C152" s="21" t="n">
        <v>11</v>
      </c>
      <c r="D152" s="18" t="s">
        <v>38</v>
      </c>
      <c r="E152" s="18" t="s">
        <v>7</v>
      </c>
      <c r="F152" s="22"/>
      <c r="G152" s="22"/>
      <c r="H152" s="22"/>
      <c r="I152" s="24"/>
    </row>
    <row r="153" customFormat="false" ht="12.8" hidden="true" customHeight="false" outlineLevel="0" collapsed="false">
      <c r="A153" s="18" t="n">
        <v>2023</v>
      </c>
      <c r="B153" s="21" t="n">
        <v>52</v>
      </c>
      <c r="C153" s="21" t="n">
        <v>11</v>
      </c>
      <c r="D153" s="18" t="s">
        <v>38</v>
      </c>
      <c r="E153" s="18" t="s">
        <v>8</v>
      </c>
      <c r="F153" s="22" t="n">
        <v>2365</v>
      </c>
      <c r="G153" s="22" t="n">
        <v>2278</v>
      </c>
      <c r="H153" s="22" t="n">
        <v>0</v>
      </c>
      <c r="I153" s="23" t="n">
        <v>4643</v>
      </c>
    </row>
    <row r="154" customFormat="false" ht="12.8" hidden="true" customHeight="false" outlineLevel="0" collapsed="false">
      <c r="A154" s="18" t="n">
        <v>2023</v>
      </c>
      <c r="B154" s="21" t="n">
        <v>53</v>
      </c>
      <c r="C154" s="21" t="n">
        <v>3</v>
      </c>
      <c r="D154" s="18" t="s">
        <v>36</v>
      </c>
      <c r="E154" s="18" t="s">
        <v>1</v>
      </c>
      <c r="F154" s="22" t="n">
        <v>2581</v>
      </c>
      <c r="G154" s="22" t="n">
        <v>2357</v>
      </c>
      <c r="H154" s="22" t="n">
        <v>80</v>
      </c>
      <c r="I154" s="23" t="n">
        <v>5018</v>
      </c>
    </row>
    <row r="155" customFormat="false" ht="12.8" hidden="true" customHeight="false" outlineLevel="0" collapsed="false">
      <c r="A155" s="18" t="n">
        <v>2023</v>
      </c>
      <c r="B155" s="21" t="n">
        <v>53</v>
      </c>
      <c r="C155" s="21" t="n">
        <v>3</v>
      </c>
      <c r="D155" s="18" t="s">
        <v>36</v>
      </c>
      <c r="E155" s="18" t="s">
        <v>2</v>
      </c>
      <c r="F155" s="22" t="n">
        <v>2271</v>
      </c>
      <c r="G155" s="22" t="n">
        <v>1610</v>
      </c>
      <c r="H155" s="22" t="n">
        <v>0</v>
      </c>
      <c r="I155" s="23" t="n">
        <v>3881</v>
      </c>
    </row>
    <row r="156" customFormat="false" ht="12.8" hidden="true" customHeight="false" outlineLevel="0" collapsed="false">
      <c r="A156" s="18" t="n">
        <v>2023</v>
      </c>
      <c r="B156" s="21" t="n">
        <v>53</v>
      </c>
      <c r="C156" s="21" t="n">
        <v>3</v>
      </c>
      <c r="D156" s="18" t="s">
        <v>36</v>
      </c>
      <c r="E156" s="18" t="s">
        <v>3</v>
      </c>
      <c r="F156" s="22" t="n">
        <v>2879</v>
      </c>
      <c r="G156" s="22" t="n">
        <v>1170</v>
      </c>
      <c r="H156" s="22" t="n">
        <v>0</v>
      </c>
      <c r="I156" s="23" t="n">
        <v>4049</v>
      </c>
    </row>
    <row r="157" customFormat="false" ht="12.8" hidden="true" customHeight="false" outlineLevel="0" collapsed="false">
      <c r="A157" s="18" t="n">
        <v>2023</v>
      </c>
      <c r="B157" s="21" t="n">
        <v>53</v>
      </c>
      <c r="C157" s="21" t="n">
        <v>3</v>
      </c>
      <c r="D157" s="18" t="s">
        <v>36</v>
      </c>
      <c r="E157" s="18" t="s">
        <v>4</v>
      </c>
      <c r="F157" s="22" t="n">
        <v>13503</v>
      </c>
      <c r="G157" s="22" t="n">
        <v>8321</v>
      </c>
      <c r="H157" s="22" t="n">
        <v>0</v>
      </c>
      <c r="I157" s="23" t="n">
        <v>21824</v>
      </c>
    </row>
    <row r="158" customFormat="false" ht="12.8" hidden="true" customHeight="false" outlineLevel="0" collapsed="false">
      <c r="A158" s="18" t="n">
        <v>2023</v>
      </c>
      <c r="B158" s="21" t="n">
        <v>53</v>
      </c>
      <c r="C158" s="21" t="n">
        <v>3</v>
      </c>
      <c r="D158" s="18" t="s">
        <v>36</v>
      </c>
      <c r="E158" s="18" t="s">
        <v>5</v>
      </c>
      <c r="F158" s="22" t="n">
        <v>1881</v>
      </c>
      <c r="G158" s="22" t="n">
        <v>1439</v>
      </c>
      <c r="H158" s="22" t="n">
        <v>0</v>
      </c>
      <c r="I158" s="23" t="n">
        <v>3320</v>
      </c>
    </row>
    <row r="159" customFormat="false" ht="12.8" hidden="true" customHeight="false" outlineLevel="0" collapsed="false">
      <c r="A159" s="18" t="n">
        <v>2023</v>
      </c>
      <c r="B159" s="21" t="n">
        <v>53</v>
      </c>
      <c r="C159" s="21" t="n">
        <v>3</v>
      </c>
      <c r="D159" s="18" t="s">
        <v>36</v>
      </c>
      <c r="E159" s="18" t="s">
        <v>6</v>
      </c>
      <c r="F159" s="22" t="n">
        <v>770</v>
      </c>
      <c r="G159" s="22" t="n">
        <v>504</v>
      </c>
      <c r="H159" s="22" t="n">
        <v>0</v>
      </c>
      <c r="I159" s="23" t="n">
        <v>1274</v>
      </c>
    </row>
    <row r="160" customFormat="false" ht="12.8" hidden="true" customHeight="false" outlineLevel="0" collapsed="false">
      <c r="A160" s="18" t="n">
        <v>2023</v>
      </c>
      <c r="B160" s="21" t="n">
        <v>53</v>
      </c>
      <c r="C160" s="21" t="n">
        <v>3</v>
      </c>
      <c r="D160" s="18" t="s">
        <v>36</v>
      </c>
      <c r="E160" s="18" t="s">
        <v>7</v>
      </c>
      <c r="F160" s="22" t="n">
        <v>0</v>
      </c>
      <c r="G160" s="22" t="n">
        <v>0</v>
      </c>
      <c r="H160" s="22" t="n">
        <v>0</v>
      </c>
      <c r="I160" s="23" t="n">
        <v>0</v>
      </c>
    </row>
    <row r="161" customFormat="false" ht="12.8" hidden="true" customHeight="false" outlineLevel="0" collapsed="false">
      <c r="A161" s="18" t="n">
        <v>2023</v>
      </c>
      <c r="B161" s="21" t="n">
        <v>53</v>
      </c>
      <c r="C161" s="21" t="n">
        <v>3</v>
      </c>
      <c r="D161" s="18" t="s">
        <v>36</v>
      </c>
      <c r="E161" s="18" t="s">
        <v>8</v>
      </c>
      <c r="F161" s="22" t="n">
        <v>1403</v>
      </c>
      <c r="G161" s="22" t="n">
        <v>1407</v>
      </c>
      <c r="H161" s="22" t="n">
        <v>0</v>
      </c>
      <c r="I161" s="23" t="n">
        <v>2810</v>
      </c>
    </row>
    <row r="162" customFormat="false" ht="12.8" hidden="true" customHeight="false" outlineLevel="0" collapsed="false">
      <c r="A162" s="18" t="n">
        <v>2023</v>
      </c>
      <c r="B162" s="21" t="n">
        <v>75</v>
      </c>
      <c r="C162" s="21" t="n">
        <v>9</v>
      </c>
      <c r="D162" s="18" t="s">
        <v>40</v>
      </c>
      <c r="E162" s="18" t="s">
        <v>1</v>
      </c>
      <c r="F162" s="22" t="n">
        <v>3976</v>
      </c>
      <c r="G162" s="22" t="n">
        <v>3141</v>
      </c>
      <c r="H162" s="22" t="n">
        <v>126</v>
      </c>
      <c r="I162" s="23" t="n">
        <v>7243</v>
      </c>
    </row>
    <row r="163" customFormat="false" ht="12.8" hidden="true" customHeight="false" outlineLevel="0" collapsed="false">
      <c r="A163" s="18" t="n">
        <v>2023</v>
      </c>
      <c r="B163" s="21" t="n">
        <v>75</v>
      </c>
      <c r="C163" s="21" t="n">
        <v>9</v>
      </c>
      <c r="D163" s="18" t="s">
        <v>40</v>
      </c>
      <c r="E163" s="18" t="s">
        <v>2</v>
      </c>
      <c r="F163" s="22" t="n">
        <v>3957</v>
      </c>
      <c r="G163" s="22" t="n">
        <v>1569</v>
      </c>
      <c r="H163" s="22"/>
      <c r="I163" s="23" t="n">
        <v>5526</v>
      </c>
    </row>
    <row r="164" customFormat="false" ht="12.8" hidden="true" customHeight="false" outlineLevel="0" collapsed="false">
      <c r="A164" s="18" t="n">
        <v>2023</v>
      </c>
      <c r="B164" s="21" t="n">
        <v>75</v>
      </c>
      <c r="C164" s="21" t="n">
        <v>9</v>
      </c>
      <c r="D164" s="18" t="s">
        <v>40</v>
      </c>
      <c r="E164" s="18" t="s">
        <v>3</v>
      </c>
      <c r="F164" s="22" t="n">
        <v>3617</v>
      </c>
      <c r="G164" s="22" t="n">
        <v>1295</v>
      </c>
      <c r="H164" s="22"/>
      <c r="I164" s="23" t="n">
        <v>4912</v>
      </c>
    </row>
    <row r="165" customFormat="false" ht="12.8" hidden="true" customHeight="false" outlineLevel="0" collapsed="false">
      <c r="A165" s="18" t="n">
        <v>2023</v>
      </c>
      <c r="B165" s="21" t="n">
        <v>75</v>
      </c>
      <c r="C165" s="21" t="n">
        <v>9</v>
      </c>
      <c r="D165" s="18" t="s">
        <v>40</v>
      </c>
      <c r="E165" s="18" t="s">
        <v>4</v>
      </c>
      <c r="F165" s="22" t="n">
        <v>17672</v>
      </c>
      <c r="G165" s="22" t="n">
        <v>8636</v>
      </c>
      <c r="H165" s="22" t="n">
        <v>1469</v>
      </c>
      <c r="I165" s="23" t="n">
        <v>27777</v>
      </c>
    </row>
    <row r="166" customFormat="false" ht="12.8" hidden="true" customHeight="false" outlineLevel="0" collapsed="false">
      <c r="A166" s="18" t="n">
        <v>2023</v>
      </c>
      <c r="B166" s="21" t="n">
        <v>75</v>
      </c>
      <c r="C166" s="21" t="n">
        <v>9</v>
      </c>
      <c r="D166" s="18" t="s">
        <v>40</v>
      </c>
      <c r="E166" s="18" t="s">
        <v>5</v>
      </c>
      <c r="F166" s="22" t="n">
        <v>2332</v>
      </c>
      <c r="G166" s="22" t="n">
        <v>1120</v>
      </c>
      <c r="H166" s="22" t="n">
        <v>1</v>
      </c>
      <c r="I166" s="23" t="n">
        <v>3453</v>
      </c>
    </row>
    <row r="167" customFormat="false" ht="12.8" hidden="true" customHeight="false" outlineLevel="0" collapsed="false">
      <c r="A167" s="18" t="n">
        <v>2023</v>
      </c>
      <c r="B167" s="21" t="n">
        <v>75</v>
      </c>
      <c r="C167" s="21" t="n">
        <v>9</v>
      </c>
      <c r="D167" s="18" t="s">
        <v>40</v>
      </c>
      <c r="E167" s="18" t="s">
        <v>6</v>
      </c>
      <c r="F167" s="22" t="n">
        <v>1058</v>
      </c>
      <c r="G167" s="22" t="n">
        <v>434</v>
      </c>
      <c r="H167" s="22" t="n">
        <v>0</v>
      </c>
      <c r="I167" s="23" t="n">
        <v>1492</v>
      </c>
    </row>
    <row r="168" customFormat="false" ht="12.8" hidden="true" customHeight="false" outlineLevel="0" collapsed="false">
      <c r="A168" s="18" t="n">
        <v>2023</v>
      </c>
      <c r="B168" s="21" t="n">
        <v>75</v>
      </c>
      <c r="C168" s="21" t="n">
        <v>9</v>
      </c>
      <c r="D168" s="18" t="s">
        <v>40</v>
      </c>
      <c r="E168" s="18" t="s">
        <v>7</v>
      </c>
      <c r="F168" s="22"/>
      <c r="G168" s="22"/>
      <c r="H168" s="22"/>
      <c r="I168" s="23" t="n">
        <v>0</v>
      </c>
    </row>
    <row r="169" customFormat="false" ht="12.8" hidden="true" customHeight="false" outlineLevel="0" collapsed="false">
      <c r="A169" s="18" t="n">
        <v>2023</v>
      </c>
      <c r="B169" s="21" t="n">
        <v>75</v>
      </c>
      <c r="C169" s="21" t="n">
        <v>9</v>
      </c>
      <c r="D169" s="18" t="s">
        <v>40</v>
      </c>
      <c r="E169" s="18" t="s">
        <v>8</v>
      </c>
      <c r="F169" s="22" t="n">
        <v>2379</v>
      </c>
      <c r="G169" s="22" t="n">
        <v>1943</v>
      </c>
      <c r="H169" s="22" t="n">
        <v>8</v>
      </c>
      <c r="I169" s="23" t="n">
        <v>4330</v>
      </c>
    </row>
    <row r="170" customFormat="false" ht="12.8" hidden="true" customHeight="false" outlineLevel="0" collapsed="false">
      <c r="A170" s="18" t="n">
        <v>2023</v>
      </c>
      <c r="B170" s="21" t="n">
        <v>76</v>
      </c>
      <c r="C170" s="21" t="n">
        <v>10</v>
      </c>
      <c r="D170" s="18" t="s">
        <v>41</v>
      </c>
      <c r="E170" s="18" t="s">
        <v>1</v>
      </c>
      <c r="F170" s="22" t="n">
        <v>3802</v>
      </c>
      <c r="G170" s="22" t="n">
        <v>3136</v>
      </c>
      <c r="H170" s="22" t="n">
        <v>2</v>
      </c>
      <c r="I170" s="23" t="n">
        <v>6940</v>
      </c>
    </row>
    <row r="171" customFormat="false" ht="12.8" hidden="true" customHeight="false" outlineLevel="0" collapsed="false">
      <c r="A171" s="18" t="n">
        <v>2023</v>
      </c>
      <c r="B171" s="21" t="n">
        <v>76</v>
      </c>
      <c r="C171" s="21" t="n">
        <v>10</v>
      </c>
      <c r="D171" s="18" t="s">
        <v>41</v>
      </c>
      <c r="E171" s="18" t="s">
        <v>2</v>
      </c>
      <c r="F171" s="22" t="n">
        <v>3374</v>
      </c>
      <c r="G171" s="22" t="n">
        <v>2212</v>
      </c>
      <c r="H171" s="22"/>
      <c r="I171" s="23" t="n">
        <v>5586</v>
      </c>
    </row>
    <row r="172" customFormat="false" ht="12.8" hidden="true" customHeight="false" outlineLevel="0" collapsed="false">
      <c r="A172" s="18" t="n">
        <v>2023</v>
      </c>
      <c r="B172" s="21" t="n">
        <v>76</v>
      </c>
      <c r="C172" s="21" t="n">
        <v>10</v>
      </c>
      <c r="D172" s="18" t="s">
        <v>41</v>
      </c>
      <c r="E172" s="18" t="s">
        <v>3</v>
      </c>
      <c r="F172" s="22" t="n">
        <v>5749</v>
      </c>
      <c r="G172" s="22" t="n">
        <v>2720</v>
      </c>
      <c r="H172" s="22"/>
      <c r="I172" s="23" t="n">
        <v>8469</v>
      </c>
    </row>
    <row r="173" customFormat="false" ht="12.8" hidden="true" customHeight="false" outlineLevel="0" collapsed="false">
      <c r="A173" s="18" t="n">
        <v>2023</v>
      </c>
      <c r="B173" s="21" t="n">
        <v>76</v>
      </c>
      <c r="C173" s="21" t="n">
        <v>10</v>
      </c>
      <c r="D173" s="18" t="s">
        <v>41</v>
      </c>
      <c r="E173" s="18" t="s">
        <v>4</v>
      </c>
      <c r="F173" s="22" t="n">
        <v>9157</v>
      </c>
      <c r="G173" s="22" t="n">
        <v>5043</v>
      </c>
      <c r="H173" s="22" t="n">
        <v>0</v>
      </c>
      <c r="I173" s="23" t="n">
        <v>14200</v>
      </c>
    </row>
    <row r="174" customFormat="false" ht="12.8" hidden="true" customHeight="false" outlineLevel="0" collapsed="false">
      <c r="A174" s="18" t="n">
        <v>2023</v>
      </c>
      <c r="B174" s="21" t="n">
        <v>76</v>
      </c>
      <c r="C174" s="21" t="n">
        <v>10</v>
      </c>
      <c r="D174" s="18" t="s">
        <v>41</v>
      </c>
      <c r="E174" s="18" t="s">
        <v>5</v>
      </c>
      <c r="F174" s="22" t="n">
        <v>2471</v>
      </c>
      <c r="G174" s="22" t="n">
        <v>1380</v>
      </c>
      <c r="H174" s="22"/>
      <c r="I174" s="23" t="n">
        <v>3851</v>
      </c>
    </row>
    <row r="175" customFormat="false" ht="12.8" hidden="true" customHeight="false" outlineLevel="0" collapsed="false">
      <c r="A175" s="18" t="n">
        <v>2023</v>
      </c>
      <c r="B175" s="21" t="n">
        <v>76</v>
      </c>
      <c r="C175" s="21" t="n">
        <v>10</v>
      </c>
      <c r="D175" s="18" t="s">
        <v>41</v>
      </c>
      <c r="E175" s="18" t="s">
        <v>6</v>
      </c>
      <c r="F175" s="22" t="n">
        <v>1501</v>
      </c>
      <c r="G175" s="22" t="n">
        <v>827</v>
      </c>
      <c r="H175" s="22"/>
      <c r="I175" s="23" t="n">
        <v>2328</v>
      </c>
    </row>
    <row r="176" customFormat="false" ht="12.8" hidden="true" customHeight="false" outlineLevel="0" collapsed="false">
      <c r="A176" s="18" t="n">
        <v>2023</v>
      </c>
      <c r="B176" s="21" t="n">
        <v>76</v>
      </c>
      <c r="C176" s="21" t="n">
        <v>10</v>
      </c>
      <c r="D176" s="18" t="s">
        <v>41</v>
      </c>
      <c r="E176" s="18" t="s">
        <v>7</v>
      </c>
      <c r="F176" s="22" t="n">
        <v>1</v>
      </c>
      <c r="G176" s="22"/>
      <c r="H176" s="22"/>
      <c r="I176" s="23" t="n">
        <v>1</v>
      </c>
    </row>
    <row r="177" customFormat="false" ht="12.8" hidden="true" customHeight="false" outlineLevel="0" collapsed="false">
      <c r="A177" s="18" t="n">
        <v>2023</v>
      </c>
      <c r="B177" s="21" t="n">
        <v>76</v>
      </c>
      <c r="C177" s="21" t="n">
        <v>10</v>
      </c>
      <c r="D177" s="18" t="s">
        <v>41</v>
      </c>
      <c r="E177" s="18" t="s">
        <v>8</v>
      </c>
      <c r="F177" s="22" t="n">
        <v>3491</v>
      </c>
      <c r="G177" s="22" t="n">
        <v>4781</v>
      </c>
      <c r="H177" s="22"/>
      <c r="I177" s="23" t="n">
        <v>8272</v>
      </c>
    </row>
    <row r="178" customFormat="false" ht="12.8" hidden="true" customHeight="false" outlineLevel="0" collapsed="false">
      <c r="A178" s="18" t="n">
        <v>2023</v>
      </c>
      <c r="B178" s="21" t="n">
        <v>84</v>
      </c>
      <c r="C178" s="21" t="n">
        <v>1</v>
      </c>
      <c r="D178" s="18" t="s">
        <v>42</v>
      </c>
      <c r="E178" s="18" t="s">
        <v>1</v>
      </c>
      <c r="F178" s="22" t="n">
        <v>7111</v>
      </c>
      <c r="G178" s="22" t="n">
        <v>7740</v>
      </c>
      <c r="H178" s="22" t="n">
        <v>52</v>
      </c>
      <c r="I178" s="23" t="n">
        <v>14903</v>
      </c>
    </row>
    <row r="179" customFormat="false" ht="12.8" hidden="true" customHeight="false" outlineLevel="0" collapsed="false">
      <c r="A179" s="18" t="n">
        <v>2023</v>
      </c>
      <c r="B179" s="21" t="n">
        <v>84</v>
      </c>
      <c r="C179" s="21" t="n">
        <v>1</v>
      </c>
      <c r="D179" s="18" t="s">
        <v>42</v>
      </c>
      <c r="E179" s="18" t="s">
        <v>2</v>
      </c>
      <c r="F179" s="22" t="n">
        <v>6280</v>
      </c>
      <c r="G179" s="22" t="n">
        <v>6191</v>
      </c>
      <c r="H179" s="22" t="n">
        <v>6</v>
      </c>
      <c r="I179" s="23" t="n">
        <v>12477</v>
      </c>
    </row>
    <row r="180" customFormat="false" ht="12.8" hidden="true" customHeight="false" outlineLevel="0" collapsed="false">
      <c r="A180" s="18" t="n">
        <v>2023</v>
      </c>
      <c r="B180" s="21" t="n">
        <v>84</v>
      </c>
      <c r="C180" s="21" t="n">
        <v>1</v>
      </c>
      <c r="D180" s="18" t="s">
        <v>42</v>
      </c>
      <c r="E180" s="18" t="s">
        <v>3</v>
      </c>
      <c r="F180" s="22" t="n">
        <v>8668</v>
      </c>
      <c r="G180" s="22" t="n">
        <v>4940</v>
      </c>
      <c r="H180" s="22" t="n">
        <v>5</v>
      </c>
      <c r="I180" s="23" t="n">
        <v>13612</v>
      </c>
    </row>
    <row r="181" customFormat="false" ht="12.8" hidden="true" customHeight="false" outlineLevel="0" collapsed="false">
      <c r="A181" s="18" t="n">
        <v>2023</v>
      </c>
      <c r="B181" s="21" t="n">
        <v>84</v>
      </c>
      <c r="C181" s="21" t="n">
        <v>1</v>
      </c>
      <c r="D181" s="18" t="s">
        <v>42</v>
      </c>
      <c r="E181" s="18" t="s">
        <v>4</v>
      </c>
      <c r="F181" s="22" t="n">
        <v>6277</v>
      </c>
      <c r="G181" s="22" t="n">
        <v>6239</v>
      </c>
      <c r="H181" s="22" t="n">
        <v>6</v>
      </c>
      <c r="I181" s="23" t="n">
        <v>12522</v>
      </c>
    </row>
    <row r="182" customFormat="false" ht="12.8" hidden="true" customHeight="false" outlineLevel="0" collapsed="false">
      <c r="A182" s="18" t="n">
        <v>2023</v>
      </c>
      <c r="B182" s="21" t="n">
        <v>84</v>
      </c>
      <c r="C182" s="21" t="n">
        <v>1</v>
      </c>
      <c r="D182" s="18" t="s">
        <v>42</v>
      </c>
      <c r="E182" s="18" t="s">
        <v>5</v>
      </c>
      <c r="F182" s="22" t="n">
        <v>3454</v>
      </c>
      <c r="G182" s="22" t="n">
        <v>3000</v>
      </c>
      <c r="H182" s="22" t="n">
        <v>3</v>
      </c>
      <c r="I182" s="23" t="n">
        <v>6457</v>
      </c>
    </row>
    <row r="183" customFormat="false" ht="12.8" hidden="true" customHeight="false" outlineLevel="0" collapsed="false">
      <c r="A183" s="18" t="n">
        <v>2023</v>
      </c>
      <c r="B183" s="21" t="n">
        <v>84</v>
      </c>
      <c r="C183" s="21" t="n">
        <v>1</v>
      </c>
      <c r="D183" s="18" t="s">
        <v>42</v>
      </c>
      <c r="E183" s="18" t="s">
        <v>6</v>
      </c>
      <c r="F183" s="22" t="n">
        <v>2065</v>
      </c>
      <c r="G183" s="22" t="n">
        <v>1822</v>
      </c>
      <c r="H183" s="22" t="n">
        <v>1</v>
      </c>
      <c r="I183" s="23" t="n">
        <v>3888</v>
      </c>
    </row>
    <row r="184" customFormat="false" ht="12.8" hidden="true" customHeight="false" outlineLevel="0" collapsed="false">
      <c r="A184" s="18" t="n">
        <v>2023</v>
      </c>
      <c r="B184" s="21" t="n">
        <v>84</v>
      </c>
      <c r="C184" s="21" t="n">
        <v>1</v>
      </c>
      <c r="D184" s="18" t="s">
        <v>42</v>
      </c>
      <c r="E184" s="18" t="s">
        <v>7</v>
      </c>
      <c r="F184" s="22" t="n">
        <v>0</v>
      </c>
      <c r="G184" s="22" t="n">
        <v>0</v>
      </c>
      <c r="H184" s="22" t="n">
        <v>0</v>
      </c>
      <c r="I184" s="23" t="n">
        <v>0</v>
      </c>
    </row>
    <row r="185" customFormat="false" ht="12.8" hidden="true" customHeight="false" outlineLevel="0" collapsed="false">
      <c r="A185" s="18" t="n">
        <v>2023</v>
      </c>
      <c r="B185" s="21" t="n">
        <v>84</v>
      </c>
      <c r="C185" s="21" t="n">
        <v>1</v>
      </c>
      <c r="D185" s="18" t="s">
        <v>42</v>
      </c>
      <c r="E185" s="18" t="s">
        <v>8</v>
      </c>
      <c r="F185" s="22" t="n">
        <v>4290</v>
      </c>
      <c r="G185" s="22" t="n">
        <v>5635</v>
      </c>
      <c r="H185" s="22" t="n">
        <v>1</v>
      </c>
      <c r="I185" s="23" t="n">
        <v>10005</v>
      </c>
    </row>
    <row r="186" customFormat="false" ht="12.8" hidden="true" customHeight="false" outlineLevel="0" collapsed="false">
      <c r="A186" s="18" t="n">
        <v>2023</v>
      </c>
      <c r="B186" s="21" t="n">
        <v>93</v>
      </c>
      <c r="C186" s="21" t="n">
        <v>12</v>
      </c>
      <c r="D186" s="18" t="s">
        <v>43</v>
      </c>
      <c r="E186" s="18" t="s">
        <v>1</v>
      </c>
      <c r="F186" s="22" t="n">
        <v>5665</v>
      </c>
      <c r="G186" s="22" t="n">
        <v>4651</v>
      </c>
      <c r="H186" s="22" t="n">
        <v>18</v>
      </c>
      <c r="I186" s="23" t="n">
        <v>10334</v>
      </c>
    </row>
    <row r="187" customFormat="false" ht="12.8" hidden="true" customHeight="false" outlineLevel="0" collapsed="false">
      <c r="A187" s="18" t="n">
        <v>2023</v>
      </c>
      <c r="B187" s="21" t="n">
        <v>93</v>
      </c>
      <c r="C187" s="21" t="n">
        <v>12</v>
      </c>
      <c r="D187" s="18" t="s">
        <v>43</v>
      </c>
      <c r="E187" s="18" t="s">
        <v>2</v>
      </c>
      <c r="F187" s="22" t="n">
        <v>4916</v>
      </c>
      <c r="G187" s="22" t="n">
        <v>3983</v>
      </c>
      <c r="H187" s="22" t="n">
        <v>2</v>
      </c>
      <c r="I187" s="23" t="n">
        <v>8901</v>
      </c>
    </row>
    <row r="188" customFormat="false" ht="12.8" hidden="true" customHeight="false" outlineLevel="0" collapsed="false">
      <c r="A188" s="18" t="n">
        <v>2023</v>
      </c>
      <c r="B188" s="21" t="n">
        <v>93</v>
      </c>
      <c r="C188" s="21" t="n">
        <v>12</v>
      </c>
      <c r="D188" s="18" t="s">
        <v>43</v>
      </c>
      <c r="E188" s="18" t="s">
        <v>3</v>
      </c>
      <c r="F188" s="22" t="n">
        <v>6341</v>
      </c>
      <c r="G188" s="22" t="n">
        <v>3232</v>
      </c>
      <c r="H188" s="22" t="n">
        <v>1</v>
      </c>
      <c r="I188" s="23" t="n">
        <v>9574</v>
      </c>
    </row>
    <row r="189" customFormat="false" ht="12.8" hidden="true" customHeight="false" outlineLevel="0" collapsed="false">
      <c r="A189" s="16" t="n">
        <v>2023</v>
      </c>
      <c r="B189" s="25" t="n">
        <v>93</v>
      </c>
      <c r="C189" s="26" t="n">
        <v>12</v>
      </c>
      <c r="D189" s="16" t="s">
        <v>43</v>
      </c>
      <c r="E189" s="18" t="s">
        <v>4</v>
      </c>
      <c r="F189" s="22" t="n">
        <v>4915</v>
      </c>
      <c r="G189" s="22" t="n">
        <v>3984</v>
      </c>
      <c r="H189" s="22" t="n">
        <v>2</v>
      </c>
      <c r="I189" s="23" t="n">
        <v>8901</v>
      </c>
    </row>
    <row r="190" customFormat="false" ht="12.8" hidden="true" customHeight="false" outlineLevel="0" collapsed="false">
      <c r="A190" s="16" t="n">
        <v>2023</v>
      </c>
      <c r="B190" s="25" t="n">
        <v>93</v>
      </c>
      <c r="C190" s="26" t="n">
        <v>12</v>
      </c>
      <c r="D190" s="16" t="s">
        <v>43</v>
      </c>
      <c r="E190" s="18" t="s">
        <v>5</v>
      </c>
      <c r="F190" s="22" t="n">
        <v>2514</v>
      </c>
      <c r="G190" s="22" t="n">
        <v>1772</v>
      </c>
      <c r="H190" s="22"/>
      <c r="I190" s="23" t="n">
        <v>4286</v>
      </c>
    </row>
    <row r="191" customFormat="false" ht="12.8" hidden="true" customHeight="false" outlineLevel="0" collapsed="false">
      <c r="A191" s="16" t="n">
        <v>2023</v>
      </c>
      <c r="B191" s="25" t="n">
        <v>93</v>
      </c>
      <c r="C191" s="26" t="n">
        <v>12</v>
      </c>
      <c r="D191" s="16" t="s">
        <v>43</v>
      </c>
      <c r="E191" s="18" t="s">
        <v>6</v>
      </c>
      <c r="F191" s="22" t="n">
        <v>2514</v>
      </c>
      <c r="G191" s="22" t="n">
        <v>1772</v>
      </c>
      <c r="H191" s="22"/>
      <c r="I191" s="23" t="n">
        <v>4286</v>
      </c>
    </row>
    <row r="192" customFormat="false" ht="12.8" hidden="true" customHeight="false" outlineLevel="0" collapsed="false">
      <c r="A192" s="16" t="n">
        <v>2023</v>
      </c>
      <c r="B192" s="25" t="n">
        <v>93</v>
      </c>
      <c r="C192" s="26" t="n">
        <v>12</v>
      </c>
      <c r="D192" s="16" t="s">
        <v>43</v>
      </c>
      <c r="E192" s="18" t="s">
        <v>7</v>
      </c>
      <c r="F192" s="22"/>
      <c r="G192" s="22"/>
      <c r="H192" s="22"/>
      <c r="I192" s="24"/>
    </row>
    <row r="193" customFormat="false" ht="12.8" hidden="true" customHeight="false" outlineLevel="0" collapsed="false">
      <c r="A193" s="16" t="n">
        <v>2023</v>
      </c>
      <c r="B193" s="25" t="n">
        <v>93</v>
      </c>
      <c r="C193" s="26" t="n">
        <v>12</v>
      </c>
      <c r="D193" s="16" t="s">
        <v>43</v>
      </c>
      <c r="E193" s="18" t="s">
        <v>8</v>
      </c>
      <c r="F193" s="22" t="n">
        <v>4480</v>
      </c>
      <c r="G193" s="22" t="n">
        <v>3249</v>
      </c>
      <c r="H193" s="22"/>
      <c r="I193" s="23" t="n">
        <v>7729</v>
      </c>
    </row>
    <row r="194" customFormat="false" ht="12.8" hidden="true" customHeight="false" outlineLevel="0" collapsed="false">
      <c r="E194" s="1"/>
      <c r="F194" s="16"/>
      <c r="G194" s="16"/>
      <c r="H194" s="1"/>
      <c r="I194" s="1"/>
    </row>
    <row r="195" customFormat="false" ht="12.8" hidden="true" customHeight="false" outlineLevel="0" collapsed="false">
      <c r="F195" s="16"/>
      <c r="G195" s="16"/>
      <c r="H195" s="1"/>
      <c r="I195" s="1"/>
    </row>
    <row r="196" customFormat="false" ht="12.8" hidden="true" customHeight="false" outlineLevel="0" collapsed="false">
      <c r="F196" s="16"/>
      <c r="G196" s="16"/>
      <c r="H196" s="1"/>
      <c r="I196" s="1"/>
    </row>
    <row r="197" customFormat="false" ht="12.8" hidden="true" customHeight="false" outlineLevel="0" collapsed="false">
      <c r="F197" s="16"/>
      <c r="G197" s="16"/>
      <c r="H197" s="1"/>
      <c r="I197" s="1"/>
    </row>
    <row r="198" customFormat="false" ht="12.8" hidden="true" customHeight="false" outlineLevel="0" collapsed="false">
      <c r="F198" s="16"/>
      <c r="G198" s="16"/>
      <c r="H198" s="1"/>
      <c r="I198" s="1"/>
    </row>
    <row r="199" customFormat="false" ht="12.8" hidden="true" customHeight="false" outlineLevel="0" collapsed="false">
      <c r="F199" s="16"/>
      <c r="G199" s="16"/>
      <c r="H199" s="1"/>
      <c r="I199" s="1"/>
    </row>
    <row r="200" customFormat="false" ht="12.8" hidden="true" customHeight="false" outlineLevel="0" collapsed="false">
      <c r="F200" s="16"/>
      <c r="G200" s="16"/>
      <c r="H200" s="1"/>
      <c r="I200" s="1"/>
    </row>
    <row r="201" customFormat="false" ht="12.8" hidden="true" customHeight="false" outlineLevel="0" collapsed="false">
      <c r="F201" s="16"/>
      <c r="G201" s="16"/>
      <c r="H201" s="1"/>
      <c r="I201" s="1"/>
    </row>
    <row r="202" customFormat="false" ht="12.8" hidden="true" customHeight="false" outlineLevel="0" collapsed="false">
      <c r="F202" s="16"/>
      <c r="G202" s="16"/>
      <c r="H202" s="1"/>
      <c r="I202" s="1"/>
    </row>
    <row r="203" customFormat="false" ht="12.8" hidden="true" customHeight="false" outlineLevel="0" collapsed="false">
      <c r="F203" s="16"/>
      <c r="G203" s="16"/>
      <c r="H203" s="1"/>
      <c r="I203" s="1"/>
    </row>
    <row r="204" customFormat="false" ht="12.8" hidden="true" customHeight="false" outlineLevel="0" collapsed="false">
      <c r="F204" s="16"/>
      <c r="G204" s="16"/>
      <c r="H204" s="1"/>
      <c r="I204" s="1"/>
    </row>
    <row r="205" customFormat="false" ht="12.8" hidden="true" customHeight="false" outlineLevel="0" collapsed="false">
      <c r="F205" s="16"/>
      <c r="G205" s="16"/>
      <c r="H205" s="1"/>
      <c r="I205" s="1"/>
    </row>
    <row r="206" customFormat="false" ht="12.8" hidden="true" customHeight="false" outlineLevel="0" collapsed="false">
      <c r="F206" s="16"/>
      <c r="G206" s="16"/>
      <c r="H206" s="1"/>
      <c r="I206" s="1"/>
    </row>
    <row r="207" customFormat="false" ht="12.8" hidden="true" customHeight="false" outlineLevel="0" collapsed="false">
      <c r="F207" s="16"/>
      <c r="G207" s="16"/>
      <c r="H207" s="1"/>
      <c r="I207" s="1"/>
    </row>
    <row r="208" customFormat="false" ht="12.8" hidden="true" customHeight="false" outlineLevel="0" collapsed="false">
      <c r="F208" s="16"/>
      <c r="G208" s="16"/>
      <c r="H208" s="1"/>
      <c r="I208" s="1"/>
    </row>
    <row r="209" customFormat="false" ht="12.8" hidden="true" customHeight="false" outlineLevel="0" collapsed="false">
      <c r="F209" s="16"/>
      <c r="G209" s="16"/>
      <c r="H209" s="1"/>
      <c r="I209" s="1"/>
    </row>
    <row r="210" customFormat="false" ht="12.8" hidden="true" customHeight="false" outlineLevel="0" collapsed="false">
      <c r="F210" s="16"/>
      <c r="G210" s="16"/>
      <c r="H210" s="1"/>
      <c r="I210" s="1"/>
    </row>
    <row r="211" customFormat="false" ht="12.8" hidden="true" customHeight="false" outlineLevel="0" collapsed="false">
      <c r="F211" s="16"/>
      <c r="G211" s="16"/>
      <c r="H211" s="1"/>
      <c r="I211" s="1"/>
    </row>
    <row r="212" customFormat="false" ht="12.8" hidden="true" customHeight="false" outlineLevel="0" collapsed="false">
      <c r="F212" s="16"/>
      <c r="G212" s="16"/>
      <c r="H212" s="1"/>
      <c r="I212" s="1"/>
    </row>
    <row r="213" customFormat="false" ht="12.8" hidden="true" customHeight="false" outlineLevel="0" collapsed="false">
      <c r="F213" s="16"/>
      <c r="G213" s="16"/>
      <c r="H213" s="1"/>
      <c r="I213" s="1"/>
    </row>
    <row r="214" customFormat="false" ht="12.8" hidden="true" customHeight="false" outlineLevel="0" collapsed="false">
      <c r="F214" s="16"/>
      <c r="G214" s="16"/>
      <c r="H214" s="1"/>
      <c r="I214" s="1"/>
    </row>
    <row r="215" customFormat="false" ht="12.8" hidden="true" customHeight="false" outlineLevel="0" collapsed="false">
      <c r="F215" s="16"/>
      <c r="G215" s="16"/>
      <c r="H215" s="1"/>
      <c r="I215" s="1"/>
    </row>
    <row r="216" customFormat="false" ht="12.8" hidden="true" customHeight="false" outlineLevel="0" collapsed="false">
      <c r="F216" s="16"/>
      <c r="G216" s="16"/>
      <c r="H216" s="1"/>
      <c r="I216" s="1"/>
    </row>
    <row r="217" customFormat="false" ht="12.8" hidden="true" customHeight="false" outlineLevel="0" collapsed="false">
      <c r="F217" s="16"/>
      <c r="G217" s="16"/>
      <c r="H217" s="1"/>
      <c r="I217" s="1"/>
    </row>
    <row r="218" customFormat="false" ht="12.8" hidden="true" customHeight="false" outlineLevel="0" collapsed="false">
      <c r="F218" s="16"/>
      <c r="G218" s="16"/>
      <c r="H218" s="1"/>
      <c r="I218" s="1"/>
    </row>
    <row r="219" customFormat="false" ht="12.8" hidden="true" customHeight="false" outlineLevel="0" collapsed="false">
      <c r="F219" s="16"/>
      <c r="G219" s="16"/>
      <c r="H219" s="1"/>
      <c r="I219" s="1"/>
    </row>
    <row r="220" customFormat="false" ht="12.8" hidden="true" customHeight="false" outlineLevel="0" collapsed="false">
      <c r="F220" s="16"/>
      <c r="G220" s="16"/>
      <c r="H220" s="1"/>
      <c r="I220" s="1"/>
    </row>
    <row r="221" customFormat="false" ht="12.8" hidden="true" customHeight="false" outlineLevel="0" collapsed="false">
      <c r="F221" s="16"/>
      <c r="G221" s="16"/>
      <c r="H221" s="1"/>
      <c r="I221" s="1"/>
    </row>
    <row r="222" customFormat="false" ht="12.8" hidden="true" customHeight="false" outlineLevel="0" collapsed="false">
      <c r="F222" s="16"/>
      <c r="G222" s="16"/>
      <c r="H222" s="1"/>
      <c r="I222" s="1"/>
    </row>
    <row r="223" customFormat="false" ht="12.8" hidden="true" customHeight="false" outlineLevel="0" collapsed="false">
      <c r="F223" s="16"/>
      <c r="G223" s="16"/>
      <c r="H223" s="1"/>
      <c r="I223" s="1"/>
    </row>
    <row r="224" customFormat="false" ht="12.8" hidden="true" customHeight="false" outlineLevel="0" collapsed="false">
      <c r="F224" s="16"/>
      <c r="G224" s="16"/>
      <c r="H224" s="1"/>
      <c r="I224" s="1"/>
    </row>
    <row r="225" customFormat="false" ht="12.8" hidden="true" customHeight="false" outlineLevel="0" collapsed="false">
      <c r="F225" s="16"/>
      <c r="G225" s="16"/>
      <c r="H225" s="1"/>
      <c r="I225" s="1"/>
    </row>
    <row r="226" customFormat="false" ht="12.8" hidden="true" customHeight="false" outlineLevel="0" collapsed="false">
      <c r="F226" s="16"/>
      <c r="G226" s="16"/>
      <c r="H226" s="1"/>
      <c r="I226" s="1"/>
    </row>
    <row r="227" customFormat="false" ht="12.8" hidden="true" customHeight="false" outlineLevel="0" collapsed="false">
      <c r="F227" s="16"/>
      <c r="G227" s="16"/>
      <c r="H227" s="1"/>
      <c r="I227" s="1"/>
    </row>
    <row r="228" customFormat="false" ht="12.8" hidden="true" customHeight="false" outlineLevel="0" collapsed="false">
      <c r="F228" s="16"/>
      <c r="G228" s="16"/>
      <c r="H228" s="1"/>
      <c r="I228" s="1"/>
    </row>
    <row r="229" customFormat="false" ht="12.8" hidden="true" customHeight="false" outlineLevel="0" collapsed="false">
      <c r="F229" s="16"/>
      <c r="G229" s="16"/>
      <c r="H229" s="1"/>
      <c r="I229" s="1"/>
    </row>
    <row r="230" customFormat="false" ht="12.8" hidden="true" customHeight="false" outlineLevel="0" collapsed="false">
      <c r="F230" s="16"/>
      <c r="G230" s="16"/>
      <c r="H230" s="1"/>
      <c r="I230" s="1"/>
    </row>
    <row r="231" customFormat="false" ht="12.8" hidden="true" customHeight="false" outlineLevel="0" collapsed="false">
      <c r="F231" s="16"/>
      <c r="G231" s="16"/>
      <c r="H231" s="1"/>
      <c r="I231" s="1"/>
    </row>
    <row r="232" customFormat="false" ht="12.8" hidden="true" customHeight="false" outlineLevel="0" collapsed="false">
      <c r="F232" s="16"/>
      <c r="G232" s="16"/>
      <c r="H232" s="1"/>
      <c r="I232" s="1"/>
    </row>
    <row r="233" customFormat="false" ht="12.8" hidden="true" customHeight="false" outlineLevel="0" collapsed="false">
      <c r="F233" s="16"/>
      <c r="G233" s="16"/>
      <c r="H233" s="1"/>
      <c r="I233" s="1"/>
    </row>
    <row r="234" customFormat="false" ht="12.8" hidden="true" customHeight="false" outlineLevel="0" collapsed="false">
      <c r="F234" s="16"/>
      <c r="G234" s="16"/>
      <c r="H234" s="1"/>
      <c r="I234" s="1"/>
    </row>
    <row r="235" customFormat="false" ht="12.8" hidden="true" customHeight="false" outlineLevel="0" collapsed="false">
      <c r="F235" s="16"/>
      <c r="G235" s="16"/>
      <c r="H235" s="1"/>
      <c r="I235" s="1"/>
    </row>
    <row r="236" customFormat="false" ht="12.8" hidden="true" customHeight="false" outlineLevel="0" collapsed="false">
      <c r="F236" s="16"/>
      <c r="G236" s="16"/>
      <c r="H236" s="1"/>
      <c r="I236" s="1"/>
    </row>
    <row r="237" customFormat="false" ht="12.8" hidden="true" customHeight="false" outlineLevel="0" collapsed="false">
      <c r="F237" s="16"/>
      <c r="G237" s="16"/>
      <c r="H237" s="1"/>
      <c r="I237" s="1"/>
    </row>
    <row r="238" customFormat="false" ht="12.8" hidden="true" customHeight="false" outlineLevel="0" collapsed="false">
      <c r="F238" s="16"/>
      <c r="G238" s="16"/>
      <c r="H238" s="1"/>
      <c r="I238" s="1"/>
    </row>
    <row r="239" customFormat="false" ht="12.8" hidden="true" customHeight="false" outlineLevel="0" collapsed="false">
      <c r="F239" s="16"/>
      <c r="G239" s="16"/>
      <c r="H239" s="1"/>
      <c r="I239" s="1"/>
    </row>
    <row r="240" customFormat="false" ht="12.8" hidden="true" customHeight="false" outlineLevel="0" collapsed="false">
      <c r="F240" s="16"/>
      <c r="G240" s="16"/>
      <c r="H240" s="1"/>
      <c r="I240" s="1"/>
    </row>
    <row r="241" customFormat="false" ht="12.8" hidden="true" customHeight="false" outlineLevel="0" collapsed="false">
      <c r="F241" s="16"/>
      <c r="G241" s="16"/>
      <c r="H241" s="1"/>
      <c r="I241" s="1"/>
    </row>
    <row r="242" customFormat="false" ht="12.8" hidden="true" customHeight="false" outlineLevel="0" collapsed="false">
      <c r="F242" s="16"/>
      <c r="G242" s="16"/>
      <c r="H242" s="1"/>
      <c r="I242" s="1"/>
    </row>
    <row r="243" customFormat="false" ht="12.8" hidden="true" customHeight="false" outlineLevel="0" collapsed="false">
      <c r="F243" s="16"/>
      <c r="G243" s="16"/>
      <c r="H243" s="1"/>
      <c r="I243" s="1"/>
    </row>
    <row r="244" customFormat="false" ht="12.8" hidden="true" customHeight="false" outlineLevel="0" collapsed="false">
      <c r="F244" s="16"/>
      <c r="G244" s="16"/>
      <c r="H244" s="1"/>
      <c r="I244" s="1"/>
    </row>
    <row r="245" customFormat="false" ht="12.8" hidden="true" customHeight="false" outlineLevel="0" collapsed="false">
      <c r="F245" s="16"/>
      <c r="G245" s="16"/>
      <c r="H245" s="1"/>
      <c r="I245" s="1"/>
    </row>
    <row r="246" customFormat="false" ht="12.8" hidden="true" customHeight="false" outlineLevel="0" collapsed="false">
      <c r="F246" s="16"/>
      <c r="G246" s="16"/>
      <c r="H246" s="1"/>
      <c r="I246" s="1"/>
    </row>
    <row r="247" customFormat="false" ht="12.8" hidden="true" customHeight="false" outlineLevel="0" collapsed="false">
      <c r="F247" s="16"/>
      <c r="G247" s="16"/>
      <c r="H247" s="1"/>
      <c r="I247" s="1"/>
    </row>
    <row r="248" customFormat="false" ht="12.8" hidden="true" customHeight="false" outlineLevel="0" collapsed="false">
      <c r="F248" s="16"/>
      <c r="G248" s="16"/>
      <c r="H248" s="1"/>
      <c r="I248" s="1"/>
    </row>
    <row r="249" customFormat="false" ht="12.8" hidden="true" customHeight="false" outlineLevel="0" collapsed="false">
      <c r="F249" s="16"/>
      <c r="G249" s="16"/>
      <c r="H249" s="1"/>
      <c r="I249" s="1"/>
    </row>
    <row r="250" customFormat="false" ht="12.8" hidden="true" customHeight="false" outlineLevel="0" collapsed="false">
      <c r="F250" s="16"/>
      <c r="G250" s="16"/>
      <c r="H250" s="1"/>
      <c r="I250" s="1"/>
    </row>
    <row r="251" customFormat="false" ht="12.8" hidden="true" customHeight="false" outlineLevel="0" collapsed="false">
      <c r="F251" s="16"/>
      <c r="G251" s="16"/>
      <c r="H251" s="1"/>
      <c r="I251" s="1"/>
    </row>
    <row r="252" customFormat="false" ht="12.8" hidden="true" customHeight="false" outlineLevel="0" collapsed="false">
      <c r="F252" s="16"/>
      <c r="G252" s="16"/>
      <c r="H252" s="1"/>
      <c r="I252" s="1"/>
    </row>
    <row r="253" customFormat="false" ht="12.8" hidden="true" customHeight="false" outlineLevel="0" collapsed="false">
      <c r="F253" s="16"/>
      <c r="G253" s="16"/>
      <c r="H253" s="1"/>
      <c r="I253" s="1"/>
    </row>
    <row r="254" customFormat="false" ht="12.8" hidden="true" customHeight="false" outlineLevel="0" collapsed="false">
      <c r="F254" s="16"/>
      <c r="G254" s="16"/>
      <c r="H254" s="1"/>
      <c r="I254" s="1"/>
    </row>
    <row r="255" customFormat="false" ht="12.8" hidden="true" customHeight="false" outlineLevel="0" collapsed="false">
      <c r="F255" s="16"/>
      <c r="G255" s="16"/>
      <c r="H255" s="1"/>
      <c r="I255" s="1"/>
    </row>
    <row r="256" customFormat="false" ht="12.8" hidden="true" customHeight="false" outlineLevel="0" collapsed="false">
      <c r="F256" s="16"/>
      <c r="G256" s="16"/>
      <c r="H256" s="1"/>
      <c r="I256" s="1"/>
    </row>
    <row r="257" customFormat="false" ht="12.8" hidden="true" customHeight="false" outlineLevel="0" collapsed="false">
      <c r="F257" s="16"/>
      <c r="G257" s="16"/>
      <c r="H257" s="1"/>
      <c r="I257" s="1"/>
    </row>
    <row r="258" customFormat="false" ht="12.8" hidden="true" customHeight="false" outlineLevel="0" collapsed="false">
      <c r="F258" s="16"/>
      <c r="G258" s="16"/>
      <c r="H258" s="1"/>
      <c r="I258" s="1"/>
    </row>
    <row r="259" customFormat="false" ht="12.8" hidden="true" customHeight="false" outlineLevel="0" collapsed="false">
      <c r="F259" s="16"/>
      <c r="G259" s="16"/>
      <c r="H259" s="1"/>
      <c r="I259" s="1"/>
    </row>
    <row r="260" customFormat="false" ht="12.8" hidden="true" customHeight="false" outlineLevel="0" collapsed="false">
      <c r="F260" s="16"/>
      <c r="G260" s="16"/>
      <c r="H260" s="1"/>
      <c r="I260" s="1"/>
    </row>
    <row r="261" customFormat="false" ht="12.8" hidden="true" customHeight="false" outlineLevel="0" collapsed="false">
      <c r="F261" s="16"/>
      <c r="G261" s="16"/>
      <c r="H261" s="1"/>
      <c r="I261" s="1"/>
    </row>
    <row r="262" customFormat="false" ht="12.8" hidden="true" customHeight="false" outlineLevel="0" collapsed="false">
      <c r="F262" s="16"/>
      <c r="G262" s="16"/>
      <c r="H262" s="1"/>
      <c r="I262" s="1"/>
    </row>
    <row r="263" customFormat="false" ht="12.8" hidden="true" customHeight="false" outlineLevel="0" collapsed="false">
      <c r="F263" s="16"/>
      <c r="G263" s="16"/>
      <c r="H263" s="1"/>
      <c r="I263" s="1"/>
    </row>
    <row r="264" customFormat="false" ht="12.8" hidden="true" customHeight="false" outlineLevel="0" collapsed="false">
      <c r="F264" s="16"/>
      <c r="G264" s="16"/>
      <c r="H264" s="1"/>
      <c r="I264" s="1"/>
    </row>
    <row r="265" customFormat="false" ht="12.8" hidden="true" customHeight="false" outlineLevel="0" collapsed="false">
      <c r="F265" s="16"/>
      <c r="G265" s="16"/>
      <c r="H265" s="1"/>
      <c r="I265" s="1"/>
    </row>
    <row r="266" customFormat="false" ht="12.8" hidden="true" customHeight="false" outlineLevel="0" collapsed="false">
      <c r="F266" s="16"/>
      <c r="G266" s="16"/>
      <c r="H266" s="1"/>
      <c r="I266" s="1"/>
    </row>
    <row r="267" customFormat="false" ht="12.8" hidden="true" customHeight="false" outlineLevel="0" collapsed="false">
      <c r="F267" s="16"/>
      <c r="G267" s="16"/>
      <c r="H267" s="1"/>
      <c r="I267" s="1"/>
    </row>
    <row r="268" customFormat="false" ht="12.8" hidden="true" customHeight="false" outlineLevel="0" collapsed="false">
      <c r="F268" s="16"/>
      <c r="G268" s="16"/>
      <c r="H268" s="1"/>
      <c r="I268" s="1"/>
    </row>
    <row r="269" customFormat="false" ht="12.8" hidden="true" customHeight="false" outlineLevel="0" collapsed="false">
      <c r="F269" s="16"/>
      <c r="G269" s="16"/>
      <c r="H269" s="1"/>
      <c r="I269" s="1"/>
    </row>
    <row r="270" customFormat="false" ht="12.8" hidden="true" customHeight="false" outlineLevel="0" collapsed="false">
      <c r="F270" s="16"/>
      <c r="G270" s="16"/>
      <c r="H270" s="1"/>
      <c r="I270" s="1"/>
    </row>
    <row r="271" customFormat="false" ht="12.8" hidden="true" customHeight="false" outlineLevel="0" collapsed="false">
      <c r="F271" s="16"/>
      <c r="G271" s="16"/>
      <c r="H271" s="1"/>
      <c r="I271" s="1"/>
    </row>
    <row r="272" customFormat="false" ht="12.8" hidden="true" customHeight="false" outlineLevel="0" collapsed="false">
      <c r="F272" s="16"/>
      <c r="G272" s="16"/>
      <c r="H272" s="1"/>
      <c r="I272" s="1"/>
    </row>
    <row r="273" customFormat="false" ht="12.8" hidden="true" customHeight="false" outlineLevel="0" collapsed="false">
      <c r="F273" s="16"/>
      <c r="G273" s="16"/>
      <c r="H273" s="1"/>
      <c r="I273" s="1"/>
    </row>
    <row r="274" customFormat="false" ht="12.8" hidden="true" customHeight="false" outlineLevel="0" collapsed="false">
      <c r="F274" s="16"/>
      <c r="G274" s="16"/>
      <c r="H274" s="1"/>
      <c r="I274" s="1"/>
    </row>
    <row r="275" customFormat="false" ht="12.8" hidden="true" customHeight="false" outlineLevel="0" collapsed="false">
      <c r="F275" s="16"/>
      <c r="G275" s="16"/>
      <c r="H275" s="1"/>
      <c r="I275" s="1"/>
    </row>
    <row r="276" customFormat="false" ht="12.8" hidden="true" customHeight="false" outlineLevel="0" collapsed="false">
      <c r="F276" s="16"/>
      <c r="G276" s="16"/>
      <c r="H276" s="1"/>
      <c r="I276" s="1"/>
    </row>
    <row r="277" customFormat="false" ht="12.8" hidden="true" customHeight="false" outlineLevel="0" collapsed="false">
      <c r="F277" s="16"/>
      <c r="G277" s="16"/>
      <c r="H277" s="1"/>
      <c r="I277" s="1"/>
    </row>
    <row r="278" customFormat="false" ht="12.8" hidden="true" customHeight="false" outlineLevel="0" collapsed="false">
      <c r="F278" s="16"/>
      <c r="G278" s="16"/>
      <c r="H278" s="1"/>
      <c r="I278" s="1"/>
    </row>
    <row r="279" customFormat="false" ht="12.8" hidden="true" customHeight="false" outlineLevel="0" collapsed="false">
      <c r="F279" s="16"/>
      <c r="G279" s="16"/>
      <c r="H279" s="1"/>
      <c r="I279" s="1"/>
    </row>
    <row r="280" customFormat="false" ht="12.8" hidden="true" customHeight="false" outlineLevel="0" collapsed="false">
      <c r="F280" s="16"/>
      <c r="G280" s="16"/>
      <c r="H280" s="1"/>
      <c r="I280" s="1"/>
    </row>
    <row r="281" customFormat="false" ht="12.8" hidden="true" customHeight="false" outlineLevel="0" collapsed="false">
      <c r="F281" s="16"/>
      <c r="G281" s="16"/>
      <c r="H281" s="1"/>
      <c r="I281" s="1"/>
    </row>
    <row r="282" customFormat="false" ht="12.8" hidden="true" customHeight="false" outlineLevel="0" collapsed="false">
      <c r="F282" s="16"/>
      <c r="G282" s="16"/>
      <c r="H282" s="1"/>
      <c r="I282" s="1"/>
    </row>
    <row r="283" customFormat="false" ht="12.8" hidden="true" customHeight="false" outlineLevel="0" collapsed="false">
      <c r="F283" s="16"/>
      <c r="G283" s="16"/>
      <c r="H283" s="1"/>
      <c r="I283" s="1"/>
    </row>
    <row r="284" customFormat="false" ht="12.8" hidden="true" customHeight="false" outlineLevel="0" collapsed="false">
      <c r="F284" s="16"/>
      <c r="G284" s="16"/>
      <c r="H284" s="1"/>
      <c r="I284" s="1"/>
    </row>
    <row r="285" customFormat="false" ht="12.8" hidden="true" customHeight="false" outlineLevel="0" collapsed="false">
      <c r="F285" s="16"/>
      <c r="G285" s="16"/>
      <c r="H285" s="1"/>
      <c r="I285" s="1"/>
    </row>
    <row r="286" customFormat="false" ht="12.8" hidden="true" customHeight="false" outlineLevel="0" collapsed="false">
      <c r="F286" s="16"/>
      <c r="G286" s="16"/>
      <c r="H286" s="1"/>
      <c r="I286" s="1"/>
    </row>
    <row r="287" customFormat="false" ht="12.8" hidden="true" customHeight="false" outlineLevel="0" collapsed="false">
      <c r="F287" s="16"/>
      <c r="G287" s="16"/>
      <c r="H287" s="1"/>
      <c r="I287" s="1"/>
    </row>
    <row r="288" customFormat="false" ht="12.8" hidden="true" customHeight="false" outlineLevel="0" collapsed="false">
      <c r="F288" s="16"/>
      <c r="G288" s="16"/>
      <c r="H288" s="1"/>
      <c r="I288" s="1"/>
    </row>
    <row r="289" customFormat="false" ht="12.8" hidden="true" customHeight="false" outlineLevel="0" collapsed="false">
      <c r="F289" s="16"/>
      <c r="G289" s="16"/>
      <c r="H289" s="1"/>
      <c r="I289" s="1"/>
    </row>
    <row r="290" customFormat="false" ht="12.8" hidden="true" customHeight="false" outlineLevel="0" collapsed="false">
      <c r="F290" s="16"/>
      <c r="G290" s="16"/>
      <c r="H290" s="1"/>
      <c r="I290" s="1"/>
    </row>
    <row r="291" customFormat="false" ht="12.8" hidden="true" customHeight="false" outlineLevel="0" collapsed="false">
      <c r="F291" s="16"/>
      <c r="G291" s="16"/>
      <c r="H291" s="1"/>
      <c r="I291" s="1"/>
    </row>
    <row r="292" customFormat="false" ht="12.8" hidden="true" customHeight="false" outlineLevel="0" collapsed="false">
      <c r="F292" s="16"/>
      <c r="G292" s="16"/>
      <c r="H292" s="1"/>
      <c r="I292" s="1"/>
    </row>
    <row r="293" customFormat="false" ht="12.8" hidden="true" customHeight="false" outlineLevel="0" collapsed="false">
      <c r="F293" s="16"/>
      <c r="G293" s="16"/>
      <c r="H293" s="1"/>
      <c r="I293" s="1"/>
    </row>
    <row r="294" customFormat="false" ht="12.8" hidden="true" customHeight="false" outlineLevel="0" collapsed="false">
      <c r="F294" s="16"/>
      <c r="G294" s="16"/>
      <c r="H294" s="1"/>
      <c r="I294" s="1"/>
    </row>
    <row r="295" customFormat="false" ht="12.8" hidden="true" customHeight="false" outlineLevel="0" collapsed="false">
      <c r="F295" s="16"/>
      <c r="G295" s="16"/>
      <c r="H295" s="1"/>
      <c r="I295" s="1"/>
    </row>
    <row r="296" customFormat="false" ht="12.8" hidden="true" customHeight="false" outlineLevel="0" collapsed="false">
      <c r="F296" s="16"/>
      <c r="G296" s="16"/>
      <c r="H296" s="1"/>
      <c r="I296" s="1"/>
    </row>
    <row r="297" customFormat="false" ht="12.8" hidden="true" customHeight="false" outlineLevel="0" collapsed="false">
      <c r="F297" s="16"/>
      <c r="G297" s="16"/>
      <c r="H297" s="1"/>
      <c r="I297" s="1"/>
    </row>
    <row r="298" customFormat="false" ht="12.8" hidden="true" customHeight="false" outlineLevel="0" collapsed="false">
      <c r="F298" s="16"/>
      <c r="G298" s="16"/>
      <c r="H298" s="1"/>
      <c r="I298" s="1"/>
    </row>
    <row r="299" customFormat="false" ht="12.8" hidden="true" customHeight="false" outlineLevel="0" collapsed="false">
      <c r="F299" s="16"/>
      <c r="G299" s="16"/>
      <c r="H299" s="1"/>
      <c r="I299" s="1"/>
    </row>
    <row r="300" customFormat="false" ht="12.8" hidden="true" customHeight="false" outlineLevel="0" collapsed="false">
      <c r="F300" s="16"/>
      <c r="G300" s="16"/>
      <c r="H300" s="1"/>
      <c r="I300" s="1"/>
    </row>
    <row r="301" customFormat="false" ht="12.8" hidden="true" customHeight="false" outlineLevel="0" collapsed="false">
      <c r="F301" s="16"/>
      <c r="G301" s="16"/>
      <c r="H301" s="1"/>
      <c r="I301" s="1"/>
    </row>
    <row r="302" customFormat="false" ht="12.8" hidden="true" customHeight="false" outlineLevel="0" collapsed="false">
      <c r="F302" s="16"/>
      <c r="G302" s="16"/>
      <c r="H302" s="1"/>
      <c r="I302" s="1"/>
    </row>
    <row r="303" customFormat="false" ht="12.8" hidden="true" customHeight="false" outlineLevel="0" collapsed="false">
      <c r="F303" s="16"/>
      <c r="G303" s="16"/>
      <c r="H303" s="1"/>
      <c r="I303" s="1"/>
    </row>
    <row r="304" customFormat="false" ht="12.8" hidden="true" customHeight="false" outlineLevel="0" collapsed="false">
      <c r="F304" s="16"/>
      <c r="G304" s="16"/>
      <c r="H304" s="1"/>
      <c r="I304" s="1"/>
    </row>
    <row r="305" customFormat="false" ht="12.8" hidden="true" customHeight="false" outlineLevel="0" collapsed="false">
      <c r="F305" s="16"/>
      <c r="G305" s="16"/>
      <c r="H305" s="1"/>
      <c r="I305" s="1"/>
    </row>
    <row r="306" customFormat="false" ht="12.8" hidden="true" customHeight="false" outlineLevel="0" collapsed="false">
      <c r="F306" s="16"/>
      <c r="G306" s="16"/>
      <c r="H306" s="1"/>
      <c r="I306" s="1"/>
    </row>
    <row r="307" customFormat="false" ht="12.8" hidden="true" customHeight="false" outlineLevel="0" collapsed="false">
      <c r="F307" s="16"/>
      <c r="G307" s="16"/>
      <c r="H307" s="1"/>
      <c r="I307" s="1"/>
    </row>
    <row r="308" customFormat="false" ht="12.8" hidden="true" customHeight="false" outlineLevel="0" collapsed="false">
      <c r="F308" s="16"/>
      <c r="G308" s="16"/>
      <c r="H308" s="1"/>
      <c r="I308" s="1"/>
    </row>
    <row r="309" customFormat="false" ht="12.8" hidden="true" customHeight="false" outlineLevel="0" collapsed="false">
      <c r="F309" s="16"/>
      <c r="G309" s="16"/>
      <c r="H309" s="1"/>
      <c r="I309" s="1"/>
    </row>
    <row r="310" customFormat="false" ht="12.8" hidden="true" customHeight="false" outlineLevel="0" collapsed="false">
      <c r="F310" s="16"/>
      <c r="G310" s="16"/>
      <c r="H310" s="1"/>
      <c r="I310" s="1"/>
    </row>
    <row r="311" customFormat="false" ht="12.8" hidden="true" customHeight="false" outlineLevel="0" collapsed="false">
      <c r="F311" s="16"/>
      <c r="G311" s="16"/>
      <c r="H311" s="1"/>
      <c r="I311" s="1"/>
    </row>
    <row r="312" customFormat="false" ht="12.8" hidden="true" customHeight="false" outlineLevel="0" collapsed="false">
      <c r="F312" s="16"/>
      <c r="G312" s="16"/>
      <c r="H312" s="1"/>
      <c r="I312" s="1"/>
    </row>
    <row r="313" customFormat="false" ht="12.8" hidden="true" customHeight="false" outlineLevel="0" collapsed="false">
      <c r="F313" s="16"/>
      <c r="G313" s="16"/>
      <c r="H313" s="1"/>
      <c r="I313" s="1"/>
    </row>
    <row r="314" customFormat="false" ht="12.8" hidden="true" customHeight="false" outlineLevel="0" collapsed="false">
      <c r="F314" s="16"/>
      <c r="G314" s="16"/>
      <c r="H314" s="1"/>
      <c r="I314" s="1"/>
    </row>
    <row r="315" customFormat="false" ht="12.8" hidden="true" customHeight="false" outlineLevel="0" collapsed="false">
      <c r="F315" s="16"/>
      <c r="G315" s="16"/>
      <c r="H315" s="1"/>
      <c r="I315" s="1"/>
    </row>
    <row r="316" customFormat="false" ht="12.8" hidden="true" customHeight="false" outlineLevel="0" collapsed="false">
      <c r="F316" s="16"/>
      <c r="G316" s="16"/>
      <c r="H316" s="1"/>
      <c r="I316" s="1"/>
    </row>
    <row r="317" customFormat="false" ht="12.8" hidden="true" customHeight="false" outlineLevel="0" collapsed="false">
      <c r="F317" s="16"/>
      <c r="G317" s="16"/>
      <c r="H317" s="1"/>
      <c r="I317" s="1"/>
    </row>
    <row r="318" customFormat="false" ht="12.8" hidden="true" customHeight="false" outlineLevel="0" collapsed="false">
      <c r="F318" s="16"/>
      <c r="G318" s="16"/>
      <c r="H318" s="1"/>
      <c r="I318" s="1"/>
    </row>
    <row r="319" customFormat="false" ht="12.8" hidden="true" customHeight="false" outlineLevel="0" collapsed="false">
      <c r="F319" s="16"/>
      <c r="G319" s="16"/>
      <c r="H319" s="1"/>
      <c r="I319" s="1"/>
    </row>
    <row r="320" customFormat="false" ht="12.8" hidden="true" customHeight="false" outlineLevel="0" collapsed="false">
      <c r="F320" s="16"/>
      <c r="G320" s="16"/>
      <c r="H320" s="1"/>
      <c r="I320" s="1"/>
    </row>
    <row r="321" customFormat="false" ht="12.8" hidden="true" customHeight="false" outlineLevel="0" collapsed="false">
      <c r="F321" s="16"/>
      <c r="G321" s="16"/>
      <c r="H321" s="1"/>
      <c r="I321" s="1"/>
    </row>
    <row r="322" customFormat="false" ht="12.8" hidden="true" customHeight="false" outlineLevel="0" collapsed="false">
      <c r="F322" s="16"/>
      <c r="G322" s="16"/>
      <c r="H322" s="1"/>
      <c r="I322" s="1"/>
    </row>
    <row r="323" customFormat="false" ht="12.8" hidden="true" customHeight="false" outlineLevel="0" collapsed="false">
      <c r="F323" s="16"/>
      <c r="G323" s="16"/>
      <c r="H323" s="1"/>
      <c r="I323" s="1"/>
    </row>
    <row r="324" customFormat="false" ht="12.8" hidden="true" customHeight="false" outlineLevel="0" collapsed="false">
      <c r="F324" s="16"/>
      <c r="G324" s="16"/>
      <c r="H324" s="1"/>
      <c r="I324" s="1"/>
    </row>
    <row r="325" customFormat="false" ht="12.8" hidden="true" customHeight="false" outlineLevel="0" collapsed="false">
      <c r="F325" s="16"/>
      <c r="G325" s="16"/>
      <c r="H325" s="1"/>
      <c r="I325" s="1"/>
    </row>
    <row r="326" customFormat="false" ht="12.8" hidden="true" customHeight="false" outlineLevel="0" collapsed="false">
      <c r="F326" s="16"/>
      <c r="G326" s="16"/>
      <c r="H326" s="1"/>
      <c r="I326" s="1"/>
    </row>
    <row r="327" customFormat="false" ht="12.8" hidden="true" customHeight="false" outlineLevel="0" collapsed="false">
      <c r="F327" s="16"/>
      <c r="G327" s="16"/>
      <c r="H327" s="1"/>
      <c r="I327" s="1"/>
    </row>
    <row r="328" customFormat="false" ht="12.8" hidden="true" customHeight="false" outlineLevel="0" collapsed="false">
      <c r="F328" s="16"/>
      <c r="G328" s="16"/>
      <c r="H328" s="1"/>
      <c r="I328" s="1"/>
    </row>
    <row r="329" customFormat="false" ht="12.8" hidden="true" customHeight="false" outlineLevel="0" collapsed="false">
      <c r="F329" s="16"/>
      <c r="G329" s="16"/>
      <c r="H329" s="1"/>
      <c r="I329" s="1"/>
    </row>
    <row r="330" customFormat="false" ht="12.8" hidden="true" customHeight="false" outlineLevel="0" collapsed="false">
      <c r="F330" s="16"/>
      <c r="G330" s="16"/>
      <c r="H330" s="1"/>
      <c r="I330" s="1"/>
    </row>
    <row r="331" customFormat="false" ht="12.8" hidden="true" customHeight="false" outlineLevel="0" collapsed="false">
      <c r="F331" s="16"/>
      <c r="G331" s="16"/>
      <c r="H331" s="1"/>
      <c r="I331" s="1"/>
    </row>
    <row r="332" customFormat="false" ht="12.8" hidden="true" customHeight="false" outlineLevel="0" collapsed="false">
      <c r="F332" s="16"/>
      <c r="G332" s="16"/>
      <c r="H332" s="1"/>
      <c r="I332" s="1"/>
    </row>
    <row r="333" customFormat="false" ht="12.8" hidden="true" customHeight="false" outlineLevel="0" collapsed="false">
      <c r="F333" s="16"/>
      <c r="G333" s="16"/>
      <c r="H333" s="1"/>
      <c r="I333" s="1"/>
    </row>
    <row r="334" customFormat="false" ht="12.8" hidden="true" customHeight="false" outlineLevel="0" collapsed="false">
      <c r="F334" s="16"/>
      <c r="G334" s="16"/>
      <c r="H334" s="1"/>
      <c r="I334" s="1"/>
    </row>
    <row r="335" customFormat="false" ht="12.8" hidden="true" customHeight="false" outlineLevel="0" collapsed="false">
      <c r="F335" s="16"/>
      <c r="G335" s="16"/>
      <c r="H335" s="1"/>
      <c r="I335" s="1"/>
    </row>
    <row r="336" customFormat="false" ht="12.8" hidden="true" customHeight="false" outlineLevel="0" collapsed="false">
      <c r="F336" s="16"/>
      <c r="G336" s="16"/>
      <c r="H336" s="1"/>
      <c r="I336" s="1"/>
    </row>
    <row r="337" customFormat="false" ht="12.8" hidden="true" customHeight="false" outlineLevel="0" collapsed="false">
      <c r="F337" s="16"/>
      <c r="G337" s="16"/>
      <c r="H337" s="1"/>
      <c r="I337" s="1"/>
    </row>
    <row r="338" customFormat="false" ht="12.8" hidden="true" customHeight="false" outlineLevel="0" collapsed="false">
      <c r="F338" s="16"/>
      <c r="G338" s="16"/>
      <c r="H338" s="1"/>
      <c r="I338" s="1"/>
    </row>
    <row r="339" customFormat="false" ht="12.8" hidden="true" customHeight="false" outlineLevel="0" collapsed="false">
      <c r="F339" s="16"/>
      <c r="G339" s="16"/>
      <c r="H339" s="1"/>
      <c r="I339" s="1"/>
    </row>
    <row r="340" customFormat="false" ht="12.8" hidden="true" customHeight="false" outlineLevel="0" collapsed="false">
      <c r="F340" s="16"/>
      <c r="G340" s="16"/>
      <c r="H340" s="1"/>
      <c r="I340" s="1"/>
    </row>
    <row r="341" customFormat="false" ht="12.8" hidden="true" customHeight="false" outlineLevel="0" collapsed="false">
      <c r="F341" s="16"/>
      <c r="G341" s="16"/>
      <c r="H341" s="1"/>
      <c r="I341" s="1"/>
    </row>
    <row r="342" customFormat="false" ht="12.8" hidden="true" customHeight="false" outlineLevel="0" collapsed="false">
      <c r="F342" s="16"/>
      <c r="G342" s="16"/>
      <c r="H342" s="1"/>
      <c r="I342" s="1"/>
    </row>
    <row r="343" customFormat="false" ht="12.8" hidden="true" customHeight="false" outlineLevel="0" collapsed="false">
      <c r="F343" s="16"/>
      <c r="G343" s="16"/>
      <c r="H343" s="1"/>
      <c r="I343" s="1"/>
    </row>
    <row r="344" customFormat="false" ht="12.8" hidden="true" customHeight="false" outlineLevel="0" collapsed="false">
      <c r="F344" s="16"/>
      <c r="G344" s="16"/>
      <c r="H344" s="1"/>
      <c r="I344" s="1"/>
    </row>
    <row r="345" customFormat="false" ht="12.8" hidden="true" customHeight="false" outlineLevel="0" collapsed="false">
      <c r="F345" s="16"/>
      <c r="G345" s="16"/>
      <c r="H345" s="1"/>
      <c r="I345" s="1"/>
    </row>
    <row r="346" customFormat="false" ht="12.8" hidden="true" customHeight="false" outlineLevel="0" collapsed="false">
      <c r="F346" s="16"/>
      <c r="G346" s="16"/>
      <c r="H346" s="1"/>
      <c r="I346" s="1"/>
    </row>
    <row r="347" customFormat="false" ht="12.8" hidden="true" customHeight="false" outlineLevel="0" collapsed="false">
      <c r="F347" s="16"/>
      <c r="G347" s="16"/>
      <c r="H347" s="1"/>
      <c r="I347" s="1"/>
    </row>
    <row r="348" customFormat="false" ht="12.8" hidden="true" customHeight="false" outlineLevel="0" collapsed="false">
      <c r="F348" s="16"/>
      <c r="G348" s="16"/>
      <c r="H348" s="1"/>
      <c r="I348" s="1"/>
    </row>
    <row r="349" customFormat="false" ht="12.8" hidden="true" customHeight="false" outlineLevel="0" collapsed="false">
      <c r="F349" s="16"/>
      <c r="G349" s="16"/>
      <c r="H349" s="1"/>
      <c r="I349" s="1"/>
    </row>
    <row r="350" customFormat="false" ht="12.8" hidden="true" customHeight="false" outlineLevel="0" collapsed="false">
      <c r="F350" s="16"/>
      <c r="G350" s="16"/>
      <c r="H350" s="1"/>
      <c r="I350" s="1"/>
    </row>
    <row r="351" customFormat="false" ht="12.8" hidden="true" customHeight="false" outlineLevel="0" collapsed="false">
      <c r="F351" s="16"/>
      <c r="G351" s="16"/>
      <c r="H351" s="1"/>
      <c r="I351" s="1"/>
    </row>
    <row r="352" customFormat="false" ht="12.8" hidden="true" customHeight="false" outlineLevel="0" collapsed="false">
      <c r="F352" s="16"/>
      <c r="G352" s="16"/>
      <c r="H352" s="1"/>
      <c r="I352" s="1"/>
    </row>
    <row r="353" customFormat="false" ht="12.8" hidden="true" customHeight="false" outlineLevel="0" collapsed="false">
      <c r="F353" s="16"/>
      <c r="G353" s="16"/>
      <c r="H353" s="1"/>
      <c r="I353" s="1"/>
    </row>
    <row r="354" customFormat="false" ht="12.8" hidden="true" customHeight="false" outlineLevel="0" collapsed="false">
      <c r="F354" s="16"/>
      <c r="G354" s="16"/>
      <c r="H354" s="1"/>
      <c r="I354" s="1"/>
    </row>
    <row r="355" customFormat="false" ht="12.8" hidden="true" customHeight="false" outlineLevel="0" collapsed="false">
      <c r="F355" s="16"/>
      <c r="G355" s="16"/>
      <c r="H355" s="1"/>
      <c r="I355" s="1"/>
    </row>
    <row r="356" customFormat="false" ht="12.8" hidden="true" customHeight="false" outlineLevel="0" collapsed="false">
      <c r="F356" s="16"/>
      <c r="G356" s="16"/>
      <c r="H356" s="1"/>
      <c r="I356" s="1"/>
    </row>
    <row r="357" customFormat="false" ht="12.8" hidden="true" customHeight="false" outlineLevel="0" collapsed="false">
      <c r="F357" s="16"/>
      <c r="G357" s="16"/>
      <c r="H357" s="1"/>
      <c r="I357" s="1"/>
    </row>
    <row r="358" customFormat="false" ht="12.8" hidden="true" customHeight="false" outlineLevel="0" collapsed="false">
      <c r="F358" s="16"/>
      <c r="G358" s="16"/>
      <c r="H358" s="1"/>
      <c r="I358" s="1"/>
    </row>
    <row r="359" customFormat="false" ht="12.8" hidden="true" customHeight="false" outlineLevel="0" collapsed="false">
      <c r="F359" s="16"/>
      <c r="G359" s="16"/>
      <c r="H359" s="1"/>
      <c r="I359" s="1"/>
    </row>
    <row r="360" customFormat="false" ht="12.8" hidden="true" customHeight="false" outlineLevel="0" collapsed="false">
      <c r="F360" s="16"/>
      <c r="G360" s="16"/>
      <c r="H360" s="1"/>
      <c r="I360" s="1"/>
    </row>
    <row r="361" customFormat="false" ht="12.8" hidden="true" customHeight="false" outlineLevel="0" collapsed="false">
      <c r="F361" s="16"/>
      <c r="G361" s="16"/>
      <c r="H361" s="1"/>
      <c r="I361" s="1"/>
    </row>
    <row r="362" customFormat="false" ht="12.8" hidden="true" customHeight="false" outlineLevel="0" collapsed="false">
      <c r="F362" s="16"/>
      <c r="G362" s="16"/>
      <c r="H362" s="1"/>
      <c r="I362" s="1"/>
    </row>
    <row r="363" customFormat="false" ht="12.8" hidden="true" customHeight="false" outlineLevel="0" collapsed="false">
      <c r="F363" s="16"/>
      <c r="G363" s="16"/>
      <c r="H363" s="1"/>
      <c r="I363" s="1"/>
    </row>
    <row r="364" customFormat="false" ht="12.8" hidden="true" customHeight="false" outlineLevel="0" collapsed="false">
      <c r="F364" s="16"/>
      <c r="G364" s="16"/>
      <c r="H364" s="1"/>
      <c r="I364" s="1"/>
    </row>
    <row r="365" customFormat="false" ht="12.8" hidden="true" customHeight="false" outlineLevel="0" collapsed="false">
      <c r="F365" s="16"/>
      <c r="G365" s="16"/>
      <c r="H365" s="1"/>
      <c r="I365" s="1"/>
    </row>
    <row r="366" customFormat="false" ht="12.8" hidden="true" customHeight="false" outlineLevel="0" collapsed="false">
      <c r="F366" s="16"/>
      <c r="G366" s="16"/>
      <c r="H366" s="1"/>
      <c r="I366" s="1"/>
    </row>
    <row r="367" customFormat="false" ht="12.8" hidden="true" customHeight="false" outlineLevel="0" collapsed="false">
      <c r="F367" s="16"/>
      <c r="G367" s="16"/>
      <c r="H367" s="1"/>
      <c r="I367" s="1"/>
    </row>
    <row r="368" customFormat="false" ht="12.8" hidden="true" customHeight="false" outlineLevel="0" collapsed="false">
      <c r="F368" s="16"/>
      <c r="G368" s="16"/>
      <c r="H368" s="1"/>
      <c r="I368" s="1"/>
    </row>
    <row r="369" customFormat="false" ht="12.8" hidden="true" customHeight="false" outlineLevel="0" collapsed="false">
      <c r="F369" s="16"/>
      <c r="G369" s="16"/>
      <c r="H369" s="1"/>
      <c r="I369" s="1"/>
    </row>
    <row r="370" customFormat="false" ht="12.8" hidden="true" customHeight="false" outlineLevel="0" collapsed="false">
      <c r="F370" s="16"/>
      <c r="G370" s="16"/>
      <c r="H370" s="1"/>
      <c r="I370" s="1"/>
    </row>
    <row r="371" customFormat="false" ht="12.8" hidden="true" customHeight="false" outlineLevel="0" collapsed="false">
      <c r="F371" s="16"/>
      <c r="G371" s="16"/>
      <c r="H371" s="1"/>
      <c r="I371" s="1"/>
    </row>
    <row r="372" customFormat="false" ht="12.8" hidden="true" customHeight="false" outlineLevel="0" collapsed="false">
      <c r="F372" s="16"/>
      <c r="G372" s="16"/>
      <c r="H372" s="1"/>
      <c r="I372" s="1"/>
    </row>
    <row r="373" customFormat="false" ht="12.8" hidden="true" customHeight="false" outlineLevel="0" collapsed="false">
      <c r="F373" s="16"/>
      <c r="G373" s="16"/>
      <c r="H373" s="1"/>
      <c r="I373" s="1"/>
    </row>
    <row r="374" customFormat="false" ht="12.8" hidden="true" customHeight="false" outlineLevel="0" collapsed="false">
      <c r="F374" s="16"/>
      <c r="G374" s="16"/>
      <c r="H374" s="1"/>
      <c r="I374" s="1"/>
    </row>
    <row r="375" customFormat="false" ht="12.8" hidden="true" customHeight="false" outlineLevel="0" collapsed="false">
      <c r="F375" s="16"/>
      <c r="G375" s="16"/>
      <c r="H375" s="1"/>
      <c r="I375" s="1"/>
    </row>
    <row r="376" customFormat="false" ht="12.8" hidden="true" customHeight="false" outlineLevel="0" collapsed="false">
      <c r="F376" s="16"/>
      <c r="G376" s="16"/>
      <c r="H376" s="1"/>
      <c r="I376" s="1"/>
    </row>
    <row r="377" customFormat="false" ht="12.8" hidden="true" customHeight="false" outlineLevel="0" collapsed="false">
      <c r="F377" s="16"/>
      <c r="G377" s="16"/>
      <c r="H377" s="1"/>
      <c r="I377" s="1"/>
    </row>
    <row r="378" customFormat="false" ht="12.8" hidden="true" customHeight="false" outlineLevel="0" collapsed="false">
      <c r="F378" s="16"/>
      <c r="G378" s="16"/>
      <c r="H378" s="1"/>
      <c r="I378" s="1"/>
    </row>
    <row r="379" customFormat="false" ht="12.8" hidden="true" customHeight="false" outlineLevel="0" collapsed="false">
      <c r="F379" s="16"/>
      <c r="G379" s="16"/>
      <c r="H379" s="1"/>
      <c r="I379" s="1"/>
    </row>
    <row r="380" customFormat="false" ht="12.8" hidden="true" customHeight="false" outlineLevel="0" collapsed="false">
      <c r="F380" s="16"/>
      <c r="G380" s="16"/>
      <c r="H380" s="1"/>
      <c r="I380" s="1"/>
    </row>
    <row r="381" customFormat="false" ht="12.8" hidden="true" customHeight="false" outlineLevel="0" collapsed="false">
      <c r="F381" s="16"/>
      <c r="G381" s="16"/>
      <c r="H381" s="1"/>
      <c r="I381" s="1"/>
    </row>
    <row r="382" customFormat="false" ht="12.8" hidden="true" customHeight="false" outlineLevel="0" collapsed="false">
      <c r="F382" s="16"/>
      <c r="G382" s="16"/>
      <c r="H382" s="1"/>
      <c r="I382" s="1"/>
    </row>
    <row r="383" customFormat="false" ht="12.8" hidden="true" customHeight="false" outlineLevel="0" collapsed="false">
      <c r="F383" s="16"/>
      <c r="G383" s="16"/>
      <c r="H383" s="1"/>
      <c r="I383" s="1"/>
    </row>
    <row r="384" customFormat="false" ht="12.8" hidden="true" customHeight="false" outlineLevel="0" collapsed="false">
      <c r="F384" s="16"/>
      <c r="G384" s="16"/>
      <c r="H384" s="1"/>
      <c r="I384" s="1"/>
    </row>
    <row r="385" customFormat="false" ht="12.8" hidden="true" customHeight="false" outlineLevel="0" collapsed="false">
      <c r="F385" s="16"/>
      <c r="G385" s="16"/>
      <c r="H385" s="1"/>
      <c r="I385" s="1"/>
    </row>
    <row r="386" customFormat="false" ht="12.8" hidden="true" customHeight="false" outlineLevel="0" collapsed="false">
      <c r="F386" s="16"/>
      <c r="G386" s="16"/>
      <c r="H386" s="1"/>
      <c r="I386" s="1"/>
    </row>
    <row r="387" customFormat="false" ht="12.8" hidden="true" customHeight="false" outlineLevel="0" collapsed="false">
      <c r="F387" s="16"/>
      <c r="G387" s="16"/>
      <c r="H387" s="1"/>
      <c r="I387" s="1"/>
    </row>
    <row r="388" customFormat="false" ht="12.8" hidden="true" customHeight="false" outlineLevel="0" collapsed="false">
      <c r="F388" s="16"/>
      <c r="G388" s="16"/>
      <c r="H388" s="1"/>
      <c r="I388" s="1"/>
    </row>
    <row r="389" customFormat="false" ht="12.8" hidden="true" customHeight="false" outlineLevel="0" collapsed="false">
      <c r="F389" s="16"/>
      <c r="G389" s="16"/>
      <c r="H389" s="1"/>
      <c r="I389" s="1"/>
    </row>
    <row r="390" customFormat="false" ht="12.8" hidden="true" customHeight="false" outlineLevel="0" collapsed="false">
      <c r="F390" s="16"/>
      <c r="G390" s="16"/>
      <c r="H390" s="1"/>
      <c r="I390" s="1"/>
    </row>
    <row r="391" customFormat="false" ht="12.8" hidden="true" customHeight="false" outlineLevel="0" collapsed="false">
      <c r="F391" s="16"/>
      <c r="G391" s="16"/>
      <c r="H391" s="1"/>
      <c r="I391" s="1"/>
    </row>
    <row r="392" customFormat="false" ht="12.8" hidden="true" customHeight="false" outlineLevel="0" collapsed="false">
      <c r="F392" s="16"/>
      <c r="G392" s="16"/>
      <c r="H392" s="1"/>
      <c r="I392" s="1"/>
    </row>
    <row r="393" customFormat="false" ht="12.8" hidden="true" customHeight="false" outlineLevel="0" collapsed="false">
      <c r="F393" s="16"/>
      <c r="G393" s="16"/>
      <c r="H393" s="1"/>
      <c r="I393" s="1"/>
    </row>
    <row r="394" customFormat="false" ht="12.8" hidden="true" customHeight="false" outlineLevel="0" collapsed="false">
      <c r="F394" s="16"/>
      <c r="G394" s="16"/>
      <c r="H394" s="1"/>
      <c r="I394" s="1"/>
    </row>
    <row r="395" customFormat="false" ht="12.8" hidden="true" customHeight="false" outlineLevel="0" collapsed="false">
      <c r="F395" s="16"/>
      <c r="G395" s="16"/>
      <c r="H395" s="1"/>
      <c r="I395" s="1"/>
    </row>
    <row r="396" customFormat="false" ht="12.8" hidden="true" customHeight="false" outlineLevel="0" collapsed="false">
      <c r="F396" s="16"/>
      <c r="G396" s="16"/>
      <c r="H396" s="1"/>
      <c r="I396" s="1"/>
    </row>
    <row r="397" customFormat="false" ht="12.8" hidden="true" customHeight="false" outlineLevel="0" collapsed="false">
      <c r="F397" s="16"/>
      <c r="G397" s="16"/>
      <c r="H397" s="1"/>
      <c r="I397" s="1"/>
    </row>
    <row r="398" customFormat="false" ht="12.8" hidden="true" customHeight="false" outlineLevel="0" collapsed="false">
      <c r="F398" s="16"/>
      <c r="G398" s="16"/>
      <c r="H398" s="1"/>
      <c r="I398" s="1"/>
    </row>
    <row r="399" customFormat="false" ht="12.8" hidden="true" customHeight="false" outlineLevel="0" collapsed="false">
      <c r="F399" s="16"/>
      <c r="G399" s="16"/>
      <c r="H399" s="1"/>
      <c r="I399" s="1"/>
    </row>
    <row r="400" customFormat="false" ht="12.8" hidden="true" customHeight="false" outlineLevel="0" collapsed="false">
      <c r="F400" s="16"/>
      <c r="G400" s="16"/>
      <c r="H400" s="1"/>
      <c r="I400" s="1"/>
    </row>
    <row r="401" customFormat="false" ht="12.8" hidden="true" customHeight="false" outlineLevel="0" collapsed="false">
      <c r="F401" s="16"/>
      <c r="G401" s="16"/>
      <c r="H401" s="1"/>
      <c r="I401" s="1"/>
    </row>
    <row r="402" customFormat="false" ht="12.8" hidden="true" customHeight="false" outlineLevel="0" collapsed="false">
      <c r="F402" s="16"/>
      <c r="G402" s="16"/>
      <c r="H402" s="1"/>
      <c r="I402" s="1"/>
    </row>
    <row r="403" customFormat="false" ht="12.8" hidden="true" customHeight="false" outlineLevel="0" collapsed="false">
      <c r="F403" s="16"/>
      <c r="G403" s="16"/>
      <c r="H403" s="1"/>
      <c r="I403" s="1"/>
    </row>
    <row r="404" customFormat="false" ht="12.8" hidden="true" customHeight="false" outlineLevel="0" collapsed="false">
      <c r="F404" s="16"/>
      <c r="G404" s="16"/>
      <c r="H404" s="1"/>
      <c r="I404" s="1"/>
    </row>
    <row r="405" customFormat="false" ht="12.8" hidden="true" customHeight="false" outlineLevel="0" collapsed="false">
      <c r="F405" s="16"/>
      <c r="G405" s="16"/>
      <c r="H405" s="1"/>
      <c r="I405" s="1"/>
    </row>
    <row r="406" customFormat="false" ht="12.8" hidden="true" customHeight="false" outlineLevel="0" collapsed="false">
      <c r="F406" s="16"/>
      <c r="G406" s="16"/>
      <c r="H406" s="1"/>
      <c r="I406" s="1"/>
    </row>
    <row r="407" customFormat="false" ht="12.8" hidden="true" customHeight="false" outlineLevel="0" collapsed="false">
      <c r="F407" s="16"/>
      <c r="G407" s="16"/>
      <c r="H407" s="1"/>
      <c r="I407" s="1"/>
    </row>
    <row r="408" customFormat="false" ht="12.8" hidden="true" customHeight="false" outlineLevel="0" collapsed="false">
      <c r="F408" s="16"/>
      <c r="G408" s="16"/>
      <c r="H408" s="1"/>
      <c r="I408" s="1"/>
    </row>
    <row r="409" customFormat="false" ht="12.8" hidden="true" customHeight="false" outlineLevel="0" collapsed="false">
      <c r="F409" s="16"/>
      <c r="G409" s="16"/>
      <c r="H409" s="1"/>
      <c r="I409" s="1"/>
    </row>
    <row r="410" customFormat="false" ht="12.8" hidden="true" customHeight="false" outlineLevel="0" collapsed="false">
      <c r="F410" s="16"/>
      <c r="G410" s="16"/>
      <c r="H410" s="1"/>
      <c r="I410" s="1"/>
    </row>
    <row r="411" customFormat="false" ht="12.8" hidden="true" customHeight="false" outlineLevel="0" collapsed="false">
      <c r="F411" s="16"/>
      <c r="G411" s="16"/>
      <c r="H411" s="1"/>
      <c r="I411" s="1"/>
    </row>
    <row r="412" customFormat="false" ht="12.8" hidden="true" customHeight="false" outlineLevel="0" collapsed="false">
      <c r="F412" s="16"/>
      <c r="G412" s="16"/>
      <c r="H412" s="1"/>
      <c r="I412" s="1"/>
    </row>
    <row r="413" customFormat="false" ht="12.8" hidden="true" customHeight="false" outlineLevel="0" collapsed="false">
      <c r="F413" s="16"/>
      <c r="G413" s="16"/>
      <c r="H413" s="1"/>
      <c r="I413" s="1"/>
    </row>
    <row r="414" customFormat="false" ht="12.8" hidden="true" customHeight="false" outlineLevel="0" collapsed="false">
      <c r="F414" s="16"/>
      <c r="G414" s="16"/>
      <c r="H414" s="1"/>
      <c r="I414" s="1"/>
    </row>
    <row r="415" customFormat="false" ht="12.8" hidden="true" customHeight="false" outlineLevel="0" collapsed="false">
      <c r="F415" s="16"/>
      <c r="G415" s="16"/>
      <c r="H415" s="1"/>
      <c r="I415" s="1"/>
    </row>
    <row r="416" customFormat="false" ht="12.8" hidden="true" customHeight="false" outlineLevel="0" collapsed="false">
      <c r="F416" s="16"/>
      <c r="G416" s="16"/>
      <c r="H416" s="1"/>
      <c r="I416" s="1"/>
    </row>
    <row r="417" customFormat="false" ht="12.8" hidden="true" customHeight="false" outlineLevel="0" collapsed="false">
      <c r="F417" s="16"/>
      <c r="G417" s="16"/>
      <c r="H417" s="1"/>
      <c r="I417" s="1"/>
    </row>
    <row r="418" customFormat="false" ht="12.8" hidden="true" customHeight="false" outlineLevel="0" collapsed="false">
      <c r="F418" s="16"/>
      <c r="G418" s="16"/>
      <c r="H418" s="1"/>
      <c r="I418" s="1"/>
    </row>
    <row r="419" customFormat="false" ht="12.8" hidden="true" customHeight="false" outlineLevel="0" collapsed="false">
      <c r="F419" s="16"/>
      <c r="G419" s="16"/>
      <c r="H419" s="1"/>
      <c r="I419" s="1"/>
    </row>
    <row r="420" customFormat="false" ht="12.8" hidden="true" customHeight="false" outlineLevel="0" collapsed="false">
      <c r="F420" s="16"/>
      <c r="G420" s="16"/>
      <c r="H420" s="1"/>
      <c r="I420" s="1"/>
    </row>
    <row r="421" customFormat="false" ht="12.8" hidden="true" customHeight="false" outlineLevel="0" collapsed="false">
      <c r="F421" s="16"/>
      <c r="G421" s="16"/>
      <c r="H421" s="1"/>
      <c r="I421" s="1"/>
    </row>
    <row r="422" customFormat="false" ht="12.8" hidden="true" customHeight="false" outlineLevel="0" collapsed="false">
      <c r="F422" s="16"/>
      <c r="G422" s="16"/>
      <c r="H422" s="1"/>
      <c r="I422" s="1"/>
    </row>
    <row r="423" customFormat="false" ht="12.8" hidden="true" customHeight="false" outlineLevel="0" collapsed="false">
      <c r="F423" s="16"/>
      <c r="G423" s="16"/>
      <c r="H423" s="1"/>
      <c r="I423" s="1"/>
    </row>
    <row r="424" customFormat="false" ht="12.8" hidden="true" customHeight="false" outlineLevel="0" collapsed="false">
      <c r="F424" s="16"/>
      <c r="G424" s="16"/>
      <c r="H424" s="1"/>
      <c r="I424" s="1"/>
    </row>
    <row r="425" customFormat="false" ht="12.8" hidden="true" customHeight="false" outlineLevel="0" collapsed="false">
      <c r="F425" s="16"/>
      <c r="G425" s="16"/>
      <c r="H425" s="1"/>
      <c r="I425" s="1"/>
    </row>
    <row r="426" customFormat="false" ht="12.8" hidden="true" customHeight="false" outlineLevel="0" collapsed="false">
      <c r="F426" s="16"/>
      <c r="G426" s="16"/>
      <c r="H426" s="1"/>
      <c r="I426" s="1"/>
    </row>
    <row r="427" customFormat="false" ht="12.8" hidden="true" customHeight="false" outlineLevel="0" collapsed="false">
      <c r="F427" s="16"/>
      <c r="G427" s="16"/>
      <c r="H427" s="1"/>
      <c r="I427" s="1"/>
    </row>
    <row r="428" customFormat="false" ht="12.8" hidden="true" customHeight="false" outlineLevel="0" collapsed="false">
      <c r="F428" s="16"/>
      <c r="G428" s="16"/>
      <c r="H428" s="1"/>
      <c r="I428" s="1"/>
    </row>
    <row r="429" customFormat="false" ht="12.8" hidden="true" customHeight="false" outlineLevel="0" collapsed="false">
      <c r="F429" s="16"/>
      <c r="G429" s="16"/>
      <c r="H429" s="1"/>
      <c r="I429" s="1"/>
    </row>
    <row r="430" customFormat="false" ht="12.8" hidden="true" customHeight="false" outlineLevel="0" collapsed="false">
      <c r="F430" s="16"/>
      <c r="G430" s="16"/>
      <c r="H430" s="1"/>
      <c r="I430" s="1"/>
    </row>
    <row r="431" customFormat="false" ht="12.8" hidden="true" customHeight="false" outlineLevel="0" collapsed="false">
      <c r="F431" s="16"/>
      <c r="G431" s="16"/>
      <c r="H431" s="1"/>
      <c r="I431" s="1"/>
    </row>
    <row r="432" customFormat="false" ht="12.8" hidden="true" customHeight="false" outlineLevel="0" collapsed="false">
      <c r="F432" s="16"/>
      <c r="G432" s="16"/>
      <c r="H432" s="1"/>
      <c r="I432" s="1"/>
    </row>
    <row r="433" customFormat="false" ht="12.8" hidden="true" customHeight="false" outlineLevel="0" collapsed="false">
      <c r="F433" s="16"/>
      <c r="G433" s="16"/>
      <c r="H433" s="1"/>
      <c r="I433" s="1"/>
    </row>
    <row r="434" customFormat="false" ht="12.8" hidden="true" customHeight="false" outlineLevel="0" collapsed="false">
      <c r="F434" s="16"/>
      <c r="G434" s="16"/>
      <c r="H434" s="1"/>
      <c r="I434" s="1"/>
    </row>
    <row r="435" customFormat="false" ht="12.8" hidden="true" customHeight="false" outlineLevel="0" collapsed="false">
      <c r="F435" s="16"/>
      <c r="G435" s="16"/>
      <c r="H435" s="1"/>
      <c r="I435" s="1"/>
    </row>
    <row r="436" customFormat="false" ht="12.8" hidden="true" customHeight="false" outlineLevel="0" collapsed="false">
      <c r="F436" s="16"/>
      <c r="G436" s="16"/>
      <c r="H436" s="1"/>
      <c r="I436" s="1"/>
    </row>
    <row r="437" customFormat="false" ht="12.8" hidden="true" customHeight="false" outlineLevel="0" collapsed="false">
      <c r="F437" s="16"/>
      <c r="G437" s="16"/>
      <c r="H437" s="1"/>
      <c r="I437" s="1"/>
    </row>
    <row r="438" customFormat="false" ht="12.8" hidden="true" customHeight="false" outlineLevel="0" collapsed="false">
      <c r="F438" s="16"/>
      <c r="G438" s="16"/>
      <c r="H438" s="1"/>
      <c r="I438" s="1"/>
    </row>
    <row r="439" customFormat="false" ht="12.8" hidden="true" customHeight="false" outlineLevel="0" collapsed="false">
      <c r="F439" s="16"/>
      <c r="G439" s="16"/>
      <c r="H439" s="1"/>
      <c r="I439" s="1"/>
    </row>
    <row r="440" customFormat="false" ht="12.8" hidden="true" customHeight="false" outlineLevel="0" collapsed="false">
      <c r="F440" s="16"/>
      <c r="G440" s="16"/>
      <c r="H440" s="1"/>
      <c r="I440" s="1"/>
    </row>
    <row r="441" customFormat="false" ht="12.8" hidden="true" customHeight="false" outlineLevel="0" collapsed="false">
      <c r="F441" s="16"/>
      <c r="G441" s="16"/>
      <c r="H441" s="1"/>
      <c r="I441" s="1"/>
    </row>
    <row r="442" customFormat="false" ht="12.8" hidden="true" customHeight="false" outlineLevel="0" collapsed="false">
      <c r="F442" s="16"/>
      <c r="G442" s="16"/>
      <c r="H442" s="1"/>
      <c r="I442" s="1"/>
    </row>
    <row r="443" customFormat="false" ht="12.8" hidden="true" customHeight="false" outlineLevel="0" collapsed="false">
      <c r="F443" s="16"/>
      <c r="G443" s="16"/>
      <c r="H443" s="1"/>
      <c r="I443" s="1"/>
    </row>
    <row r="444" customFormat="false" ht="12.8" hidden="true" customHeight="false" outlineLevel="0" collapsed="false">
      <c r="F444" s="16"/>
      <c r="G444" s="16"/>
      <c r="H444" s="1"/>
      <c r="I444" s="1"/>
    </row>
    <row r="445" customFormat="false" ht="12.8" hidden="true" customHeight="false" outlineLevel="0" collapsed="false">
      <c r="F445" s="16"/>
      <c r="G445" s="16"/>
      <c r="H445" s="1"/>
      <c r="I445" s="1"/>
    </row>
    <row r="446" customFormat="false" ht="12.8" hidden="true" customHeight="false" outlineLevel="0" collapsed="false">
      <c r="F446" s="16"/>
      <c r="G446" s="16"/>
      <c r="H446" s="1"/>
      <c r="I446" s="1"/>
    </row>
    <row r="447" customFormat="false" ht="12.8" hidden="true" customHeight="false" outlineLevel="0" collapsed="false">
      <c r="F447" s="16"/>
      <c r="G447" s="16"/>
      <c r="H447" s="1"/>
      <c r="I447" s="1"/>
    </row>
    <row r="448" customFormat="false" ht="12.8" hidden="true" customHeight="false" outlineLevel="0" collapsed="false">
      <c r="F448" s="16"/>
      <c r="G448" s="16"/>
      <c r="H448" s="1"/>
      <c r="I448" s="1"/>
    </row>
    <row r="449" customFormat="false" ht="12.8" hidden="true" customHeight="false" outlineLevel="0" collapsed="false">
      <c r="F449" s="16"/>
      <c r="G449" s="16"/>
      <c r="H449" s="1"/>
      <c r="I449" s="1"/>
    </row>
    <row r="450" customFormat="false" ht="12.8" hidden="true" customHeight="false" outlineLevel="0" collapsed="false">
      <c r="F450" s="16"/>
      <c r="G450" s="16"/>
      <c r="H450" s="1"/>
      <c r="I450" s="1"/>
    </row>
    <row r="451" customFormat="false" ht="12.8" hidden="true" customHeight="false" outlineLevel="0" collapsed="false">
      <c r="F451" s="16"/>
      <c r="G451" s="16"/>
      <c r="H451" s="1"/>
      <c r="I451" s="1"/>
    </row>
    <row r="452" customFormat="false" ht="12.8" hidden="true" customHeight="false" outlineLevel="0" collapsed="false">
      <c r="F452" s="16"/>
      <c r="G452" s="16"/>
      <c r="H452" s="1"/>
      <c r="I452" s="1"/>
    </row>
    <row r="453" customFormat="false" ht="12.8" hidden="true" customHeight="false" outlineLevel="0" collapsed="false">
      <c r="F453" s="16"/>
      <c r="G453" s="16"/>
      <c r="H453" s="1"/>
      <c r="I453" s="1"/>
    </row>
    <row r="454" customFormat="false" ht="12.8" hidden="true" customHeight="false" outlineLevel="0" collapsed="false">
      <c r="F454" s="16"/>
      <c r="G454" s="16"/>
      <c r="H454" s="1"/>
      <c r="I454" s="1"/>
    </row>
    <row r="455" customFormat="false" ht="12.8" hidden="true" customHeight="false" outlineLevel="0" collapsed="false">
      <c r="F455" s="16"/>
      <c r="G455" s="16"/>
      <c r="H455" s="1"/>
      <c r="I455" s="1"/>
    </row>
    <row r="456" customFormat="false" ht="12.8" hidden="true" customHeight="false" outlineLevel="0" collapsed="false">
      <c r="F456" s="16"/>
      <c r="G456" s="16"/>
      <c r="H456" s="1"/>
      <c r="I456" s="1"/>
    </row>
    <row r="457" customFormat="false" ht="12.8" hidden="true" customHeight="false" outlineLevel="0" collapsed="false">
      <c r="F457" s="16"/>
      <c r="G457" s="16"/>
      <c r="H457" s="1"/>
      <c r="I457" s="1"/>
    </row>
    <row r="458" customFormat="false" ht="12.8" hidden="true" customHeight="false" outlineLevel="0" collapsed="false">
      <c r="F458" s="16"/>
      <c r="G458" s="16"/>
      <c r="H458" s="1"/>
      <c r="I458" s="1"/>
    </row>
    <row r="459" customFormat="false" ht="12.8" hidden="true" customHeight="false" outlineLevel="0" collapsed="false">
      <c r="F459" s="16"/>
      <c r="G459" s="16"/>
      <c r="H459" s="1"/>
      <c r="I459" s="1"/>
    </row>
    <row r="460" customFormat="false" ht="12.8" hidden="true" customHeight="false" outlineLevel="0" collapsed="false">
      <c r="F460" s="16"/>
      <c r="G460" s="16"/>
      <c r="H460" s="1"/>
      <c r="I460" s="1"/>
    </row>
    <row r="461" customFormat="false" ht="12.8" hidden="true" customHeight="false" outlineLevel="0" collapsed="false">
      <c r="F461" s="16"/>
      <c r="G461" s="16"/>
      <c r="H461" s="1"/>
      <c r="I461" s="1"/>
    </row>
    <row r="462" customFormat="false" ht="12.8" hidden="true" customHeight="false" outlineLevel="0" collapsed="false">
      <c r="F462" s="16"/>
      <c r="G462" s="16"/>
      <c r="H462" s="1"/>
      <c r="I462" s="1"/>
    </row>
    <row r="463" customFormat="false" ht="12.8" hidden="true" customHeight="false" outlineLevel="0" collapsed="false">
      <c r="F463" s="16"/>
      <c r="G463" s="16"/>
      <c r="H463" s="1"/>
      <c r="I463" s="1"/>
    </row>
    <row r="464" customFormat="false" ht="12.8" hidden="true" customHeight="false" outlineLevel="0" collapsed="false">
      <c r="F464" s="16"/>
      <c r="G464" s="16"/>
      <c r="H464" s="1"/>
      <c r="I464" s="1"/>
    </row>
    <row r="465" customFormat="false" ht="12.8" hidden="true" customHeight="false" outlineLevel="0" collapsed="false">
      <c r="F465" s="16"/>
      <c r="G465" s="16"/>
      <c r="H465" s="1"/>
      <c r="I465" s="1"/>
    </row>
    <row r="466" customFormat="false" ht="12.8" hidden="true" customHeight="false" outlineLevel="0" collapsed="false">
      <c r="F466" s="16"/>
      <c r="G466" s="16"/>
      <c r="H466" s="1"/>
      <c r="I466" s="1"/>
    </row>
    <row r="467" customFormat="false" ht="12.8" hidden="true" customHeight="false" outlineLevel="0" collapsed="false">
      <c r="F467" s="16"/>
      <c r="G467" s="16"/>
      <c r="H467" s="1"/>
      <c r="I467" s="1"/>
    </row>
    <row r="468" customFormat="false" ht="12.8" hidden="true" customHeight="false" outlineLevel="0" collapsed="false">
      <c r="F468" s="16"/>
      <c r="G468" s="16"/>
      <c r="H468" s="1"/>
      <c r="I468" s="1"/>
    </row>
    <row r="469" customFormat="false" ht="12.8" hidden="true" customHeight="false" outlineLevel="0" collapsed="false">
      <c r="F469" s="16"/>
      <c r="G469" s="16"/>
      <c r="H469" s="1"/>
      <c r="I469" s="1"/>
    </row>
    <row r="470" customFormat="false" ht="12.8" hidden="true" customHeight="false" outlineLevel="0" collapsed="false">
      <c r="F470" s="16"/>
      <c r="G470" s="16"/>
      <c r="H470" s="1"/>
      <c r="I470" s="1"/>
    </row>
    <row r="471" customFormat="false" ht="12.8" hidden="true" customHeight="false" outlineLevel="0" collapsed="false">
      <c r="F471" s="16"/>
      <c r="G471" s="16"/>
      <c r="H471" s="1"/>
      <c r="I471" s="1"/>
    </row>
    <row r="472" customFormat="false" ht="12.8" hidden="true" customHeight="false" outlineLevel="0" collapsed="false">
      <c r="F472" s="16"/>
      <c r="G472" s="16"/>
      <c r="H472" s="1"/>
      <c r="I472" s="1"/>
    </row>
    <row r="473" customFormat="false" ht="12.8" hidden="true" customHeight="false" outlineLevel="0" collapsed="false">
      <c r="F473" s="16"/>
      <c r="G473" s="16"/>
      <c r="H473" s="1"/>
      <c r="I473" s="1"/>
    </row>
    <row r="474" customFormat="false" ht="12.8" hidden="true" customHeight="false" outlineLevel="0" collapsed="false">
      <c r="F474" s="16"/>
      <c r="G474" s="16"/>
      <c r="H474" s="1"/>
      <c r="I474" s="1"/>
    </row>
    <row r="475" customFormat="false" ht="12.8" hidden="true" customHeight="false" outlineLevel="0" collapsed="false">
      <c r="F475" s="16"/>
      <c r="G475" s="16"/>
      <c r="H475" s="1"/>
      <c r="I475" s="1"/>
    </row>
    <row r="476" customFormat="false" ht="12.8" hidden="true" customHeight="false" outlineLevel="0" collapsed="false">
      <c r="F476" s="16"/>
      <c r="G476" s="16"/>
      <c r="H476" s="1"/>
      <c r="I476" s="1"/>
    </row>
    <row r="477" customFormat="false" ht="12.8" hidden="true" customHeight="false" outlineLevel="0" collapsed="false">
      <c r="F477" s="16"/>
      <c r="G477" s="16"/>
      <c r="H477" s="1"/>
      <c r="I477" s="1"/>
    </row>
    <row r="478" customFormat="false" ht="12.8" hidden="true" customHeight="false" outlineLevel="0" collapsed="false">
      <c r="F478" s="16"/>
      <c r="G478" s="16"/>
      <c r="H478" s="1"/>
      <c r="I478" s="1"/>
    </row>
    <row r="479" customFormat="false" ht="12.8" hidden="true" customHeight="false" outlineLevel="0" collapsed="false">
      <c r="F479" s="16"/>
      <c r="G479" s="16"/>
      <c r="H479" s="1"/>
      <c r="I479" s="1"/>
    </row>
    <row r="480" customFormat="false" ht="12.8" hidden="true" customHeight="false" outlineLevel="0" collapsed="false">
      <c r="F480" s="16"/>
      <c r="G480" s="16"/>
      <c r="H480" s="1"/>
      <c r="I480" s="1"/>
    </row>
    <row r="481" customFormat="false" ht="12.8" hidden="true" customHeight="false" outlineLevel="0" collapsed="false">
      <c r="F481" s="16"/>
      <c r="G481" s="16"/>
      <c r="H481" s="1"/>
      <c r="I481" s="1"/>
    </row>
    <row r="482" customFormat="false" ht="12.8" hidden="true" customHeight="false" outlineLevel="0" collapsed="false">
      <c r="F482" s="16"/>
      <c r="G482" s="16"/>
      <c r="H482" s="1"/>
      <c r="I482" s="1"/>
    </row>
    <row r="483" customFormat="false" ht="12.8" hidden="true" customHeight="false" outlineLevel="0" collapsed="false">
      <c r="F483" s="16"/>
      <c r="G483" s="16"/>
      <c r="H483" s="1"/>
      <c r="I483" s="1"/>
    </row>
    <row r="484" customFormat="false" ht="12.8" hidden="true" customHeight="false" outlineLevel="0" collapsed="false">
      <c r="F484" s="16"/>
      <c r="G484" s="16"/>
      <c r="H484" s="1"/>
      <c r="I484" s="1"/>
    </row>
    <row r="485" customFormat="false" ht="12.8" hidden="true" customHeight="false" outlineLevel="0" collapsed="false">
      <c r="F485" s="16"/>
      <c r="G485" s="16"/>
      <c r="H485" s="1"/>
      <c r="I485" s="1"/>
    </row>
    <row r="486" customFormat="false" ht="12.8" hidden="true" customHeight="false" outlineLevel="0" collapsed="false">
      <c r="F486" s="16"/>
      <c r="G486" s="16"/>
      <c r="H486" s="1"/>
      <c r="I486" s="1"/>
    </row>
    <row r="487" customFormat="false" ht="12.8" hidden="true" customHeight="false" outlineLevel="0" collapsed="false">
      <c r="F487" s="16"/>
      <c r="G487" s="16"/>
      <c r="H487" s="1"/>
      <c r="I487" s="1"/>
    </row>
    <row r="488" customFormat="false" ht="12.8" hidden="true" customHeight="false" outlineLevel="0" collapsed="false">
      <c r="F488" s="16"/>
      <c r="G488" s="16"/>
      <c r="H488" s="1"/>
      <c r="I488" s="1"/>
    </row>
    <row r="489" customFormat="false" ht="12.8" hidden="true" customHeight="false" outlineLevel="0" collapsed="false">
      <c r="F489" s="16"/>
      <c r="G489" s="16"/>
      <c r="H489" s="1"/>
      <c r="I489" s="1"/>
    </row>
    <row r="490" customFormat="false" ht="12.8" hidden="true" customHeight="false" outlineLevel="0" collapsed="false">
      <c r="F490" s="16"/>
      <c r="G490" s="16"/>
      <c r="H490" s="1"/>
      <c r="I490" s="1"/>
    </row>
    <row r="491" customFormat="false" ht="12.8" hidden="true" customHeight="false" outlineLevel="0" collapsed="false">
      <c r="F491" s="16"/>
      <c r="G491" s="16"/>
      <c r="H491" s="1"/>
      <c r="I491" s="1"/>
    </row>
    <row r="492" customFormat="false" ht="12.8" hidden="true" customHeight="false" outlineLevel="0" collapsed="false">
      <c r="F492" s="16"/>
      <c r="G492" s="16"/>
      <c r="H492" s="1"/>
      <c r="I492" s="1"/>
    </row>
    <row r="493" customFormat="false" ht="12.8" hidden="true" customHeight="false" outlineLevel="0" collapsed="false">
      <c r="F493" s="16"/>
      <c r="G493" s="16"/>
      <c r="H493" s="1"/>
      <c r="I493" s="1"/>
    </row>
    <row r="494" customFormat="false" ht="12.8" hidden="true" customHeight="false" outlineLevel="0" collapsed="false">
      <c r="F494" s="16"/>
      <c r="G494" s="16"/>
      <c r="H494" s="1"/>
      <c r="I494" s="1"/>
    </row>
    <row r="495" customFormat="false" ht="12.8" hidden="true" customHeight="false" outlineLevel="0" collapsed="false">
      <c r="F495" s="16"/>
      <c r="G495" s="16"/>
      <c r="H495" s="1"/>
      <c r="I495" s="1"/>
    </row>
    <row r="496" customFormat="false" ht="12.8" hidden="true" customHeight="false" outlineLevel="0" collapsed="false">
      <c r="F496" s="16"/>
      <c r="G496" s="16"/>
      <c r="H496" s="1"/>
      <c r="I496" s="1"/>
    </row>
    <row r="497" customFormat="false" ht="12.8" hidden="true" customHeight="false" outlineLevel="0" collapsed="false">
      <c r="F497" s="16"/>
      <c r="G497" s="16"/>
      <c r="H497" s="1"/>
      <c r="I497" s="1"/>
    </row>
    <row r="498" customFormat="false" ht="12.8" hidden="true" customHeight="false" outlineLevel="0" collapsed="false">
      <c r="F498" s="16"/>
      <c r="G498" s="16"/>
      <c r="H498" s="1"/>
      <c r="I498" s="1"/>
    </row>
    <row r="499" customFormat="false" ht="12.8" hidden="true" customHeight="false" outlineLevel="0" collapsed="false">
      <c r="F499" s="16"/>
      <c r="G499" s="16"/>
      <c r="H499" s="1"/>
      <c r="I499" s="1"/>
    </row>
    <row r="500" customFormat="false" ht="12.8" hidden="true" customHeight="false" outlineLevel="0" collapsed="false">
      <c r="F500" s="16"/>
      <c r="G500" s="16"/>
      <c r="H500" s="1"/>
      <c r="I500" s="1"/>
    </row>
    <row r="501" customFormat="false" ht="12.8" hidden="true" customHeight="false" outlineLevel="0" collapsed="false">
      <c r="F501" s="16"/>
      <c r="G501" s="16"/>
      <c r="H501" s="1"/>
      <c r="I501" s="1"/>
    </row>
    <row r="502" customFormat="false" ht="12.8" hidden="true" customHeight="false" outlineLevel="0" collapsed="false">
      <c r="F502" s="16"/>
      <c r="G502" s="16"/>
      <c r="H502" s="1"/>
      <c r="I502" s="1"/>
    </row>
    <row r="503" customFormat="false" ht="12.8" hidden="true" customHeight="false" outlineLevel="0" collapsed="false">
      <c r="F503" s="16"/>
      <c r="G503" s="16"/>
      <c r="H503" s="1"/>
      <c r="I503" s="1"/>
    </row>
    <row r="504" customFormat="false" ht="12.8" hidden="true" customHeight="false" outlineLevel="0" collapsed="false">
      <c r="F504" s="16"/>
      <c r="G504" s="16"/>
      <c r="H504" s="1"/>
      <c r="I504" s="1"/>
    </row>
    <row r="505" customFormat="false" ht="12.8" hidden="true" customHeight="false" outlineLevel="0" collapsed="false">
      <c r="F505" s="16"/>
      <c r="G505" s="16"/>
      <c r="H505" s="1"/>
      <c r="I505" s="1"/>
    </row>
    <row r="506" customFormat="false" ht="12.8" hidden="true" customHeight="false" outlineLevel="0" collapsed="false">
      <c r="F506" s="16"/>
      <c r="G506" s="16"/>
      <c r="H506" s="1"/>
      <c r="I506" s="1"/>
    </row>
    <row r="507" customFormat="false" ht="12.8" hidden="true" customHeight="false" outlineLevel="0" collapsed="false">
      <c r="F507" s="16"/>
      <c r="G507" s="16"/>
      <c r="H507" s="1"/>
      <c r="I507" s="1"/>
    </row>
    <row r="508" customFormat="false" ht="12.8" hidden="true" customHeight="false" outlineLevel="0" collapsed="false">
      <c r="F508" s="16"/>
      <c r="G508" s="16"/>
      <c r="H508" s="1"/>
      <c r="I508" s="1"/>
    </row>
    <row r="509" customFormat="false" ht="12.8" hidden="true" customHeight="false" outlineLevel="0" collapsed="false">
      <c r="F509" s="16"/>
      <c r="G509" s="16"/>
      <c r="H509" s="1"/>
      <c r="I509" s="1"/>
    </row>
    <row r="510" customFormat="false" ht="12.8" hidden="true" customHeight="false" outlineLevel="0" collapsed="false">
      <c r="F510" s="16"/>
      <c r="G510" s="16"/>
      <c r="H510" s="1"/>
      <c r="I510" s="1"/>
    </row>
    <row r="511" customFormat="false" ht="12.8" hidden="true" customHeight="false" outlineLevel="0" collapsed="false">
      <c r="F511" s="16"/>
      <c r="G511" s="16"/>
      <c r="H511" s="1"/>
      <c r="I511" s="1"/>
    </row>
    <row r="512" customFormat="false" ht="12.8" hidden="true" customHeight="false" outlineLevel="0" collapsed="false">
      <c r="F512" s="16"/>
      <c r="G512" s="16"/>
      <c r="H512" s="1"/>
      <c r="I512" s="1"/>
    </row>
    <row r="513" customFormat="false" ht="12.8" hidden="true" customHeight="false" outlineLevel="0" collapsed="false">
      <c r="F513" s="16"/>
      <c r="G513" s="16"/>
      <c r="H513" s="1"/>
      <c r="I513" s="1"/>
    </row>
    <row r="514" customFormat="false" ht="12.8" hidden="true" customHeight="false" outlineLevel="0" collapsed="false">
      <c r="F514" s="16"/>
      <c r="G514" s="16"/>
      <c r="H514" s="1"/>
      <c r="I514" s="1"/>
    </row>
    <row r="515" customFormat="false" ht="12.8" hidden="true" customHeight="false" outlineLevel="0" collapsed="false">
      <c r="F515" s="16"/>
      <c r="G515" s="16"/>
      <c r="H515" s="1"/>
      <c r="I515" s="1"/>
    </row>
    <row r="516" customFormat="false" ht="12.8" hidden="true" customHeight="false" outlineLevel="0" collapsed="false">
      <c r="F516" s="16"/>
      <c r="G516" s="16"/>
      <c r="H516" s="1"/>
      <c r="I516" s="1"/>
    </row>
    <row r="517" customFormat="false" ht="12.8" hidden="true" customHeight="false" outlineLevel="0" collapsed="false">
      <c r="F517" s="16"/>
      <c r="G517" s="16"/>
      <c r="H517" s="1"/>
      <c r="I517" s="1"/>
    </row>
    <row r="518" customFormat="false" ht="12.8" hidden="true" customHeight="false" outlineLevel="0" collapsed="false">
      <c r="F518" s="16"/>
      <c r="G518" s="16"/>
      <c r="H518" s="1"/>
      <c r="I518" s="1"/>
    </row>
    <row r="519" customFormat="false" ht="12.8" hidden="true" customHeight="false" outlineLevel="0" collapsed="false">
      <c r="F519" s="16"/>
      <c r="G519" s="16"/>
      <c r="H519" s="1"/>
      <c r="I519" s="1"/>
    </row>
    <row r="520" customFormat="false" ht="12.8" hidden="true" customHeight="false" outlineLevel="0" collapsed="false">
      <c r="F520" s="16"/>
      <c r="G520" s="16"/>
      <c r="H520" s="1"/>
      <c r="I520" s="1"/>
    </row>
    <row r="521" customFormat="false" ht="12.8" hidden="true" customHeight="false" outlineLevel="0" collapsed="false">
      <c r="F521" s="16"/>
      <c r="G521" s="16"/>
      <c r="H521" s="1"/>
      <c r="I521" s="1"/>
    </row>
    <row r="522" customFormat="false" ht="12.8" hidden="true" customHeight="false" outlineLevel="0" collapsed="false">
      <c r="F522" s="16"/>
      <c r="G522" s="16"/>
      <c r="H522" s="1"/>
      <c r="I522" s="1"/>
    </row>
    <row r="523" customFormat="false" ht="12.8" hidden="true" customHeight="false" outlineLevel="0" collapsed="false">
      <c r="F523" s="16"/>
      <c r="G523" s="16"/>
      <c r="H523" s="1"/>
      <c r="I523" s="1"/>
    </row>
    <row r="524" customFormat="false" ht="12.8" hidden="true" customHeight="false" outlineLevel="0" collapsed="false">
      <c r="F524" s="16"/>
      <c r="G524" s="16"/>
      <c r="H524" s="1"/>
      <c r="I524" s="1"/>
    </row>
    <row r="525" customFormat="false" ht="12.8" hidden="true" customHeight="false" outlineLevel="0" collapsed="false">
      <c r="F525" s="16"/>
      <c r="G525" s="16"/>
      <c r="H525" s="1"/>
      <c r="I525" s="1"/>
    </row>
    <row r="526" customFormat="false" ht="12.8" hidden="true" customHeight="false" outlineLevel="0" collapsed="false">
      <c r="F526" s="16"/>
      <c r="G526" s="16"/>
      <c r="H526" s="1"/>
      <c r="I526" s="1"/>
    </row>
    <row r="527" customFormat="false" ht="12.8" hidden="true" customHeight="false" outlineLevel="0" collapsed="false">
      <c r="F527" s="16"/>
      <c r="G527" s="16"/>
      <c r="H527" s="1"/>
      <c r="I527" s="1"/>
    </row>
    <row r="528" customFormat="false" ht="12.8" hidden="true" customHeight="false" outlineLevel="0" collapsed="false">
      <c r="F528" s="16"/>
      <c r="G528" s="16"/>
      <c r="H528" s="1"/>
      <c r="I528" s="1"/>
    </row>
    <row r="529" customFormat="false" ht="12.8" hidden="true" customHeight="false" outlineLevel="0" collapsed="false">
      <c r="A529" s="18" t="n">
        <v>2024</v>
      </c>
      <c r="B529" s="21" t="n">
        <v>11</v>
      </c>
      <c r="C529" s="21" t="n">
        <v>7</v>
      </c>
      <c r="D529" s="18" t="s">
        <v>35</v>
      </c>
      <c r="E529" s="18" t="s">
        <v>1</v>
      </c>
      <c r="F529" s="22" t="n">
        <v>45987</v>
      </c>
      <c r="G529" s="22" t="n">
        <v>18140</v>
      </c>
      <c r="H529" s="22" t="n">
        <v>181</v>
      </c>
      <c r="I529" s="23" t="n">
        <f aca="false">SUM(F529:H529)</f>
        <v>64308</v>
      </c>
    </row>
    <row r="530" customFormat="false" ht="12.8" hidden="true" customHeight="false" outlineLevel="0" collapsed="false">
      <c r="A530" s="18" t="n">
        <v>2024</v>
      </c>
      <c r="B530" s="21" t="n">
        <v>11</v>
      </c>
      <c r="C530" s="21" t="n">
        <v>7</v>
      </c>
      <c r="D530" s="18" t="s">
        <v>35</v>
      </c>
      <c r="E530" s="18" t="s">
        <v>2</v>
      </c>
      <c r="F530" s="22" t="n">
        <v>22139</v>
      </c>
      <c r="G530" s="22" t="n">
        <v>9353</v>
      </c>
      <c r="H530" s="22" t="n">
        <v>178</v>
      </c>
      <c r="I530" s="23" t="n">
        <f aca="false">SUM(F530:H530)</f>
        <v>31670</v>
      </c>
    </row>
    <row r="531" customFormat="false" ht="12.8" hidden="true" customHeight="false" outlineLevel="0" collapsed="false">
      <c r="A531" s="18" t="n">
        <v>2024</v>
      </c>
      <c r="B531" s="21" t="n">
        <v>11</v>
      </c>
      <c r="C531" s="21" t="n">
        <v>7</v>
      </c>
      <c r="D531" s="18" t="s">
        <v>35</v>
      </c>
      <c r="E531" s="18" t="s">
        <v>3</v>
      </c>
      <c r="F531" s="22" t="n">
        <v>64316</v>
      </c>
      <c r="G531" s="22" t="n">
        <v>23771</v>
      </c>
      <c r="H531" s="22" t="n">
        <v>222</v>
      </c>
      <c r="I531" s="23" t="n">
        <f aca="false">SUM(F531:H531)</f>
        <v>88309</v>
      </c>
    </row>
    <row r="532" customFormat="false" ht="12.8" hidden="true" customHeight="false" outlineLevel="0" collapsed="false">
      <c r="A532" s="18" t="n">
        <v>2024</v>
      </c>
      <c r="B532" s="21" t="n">
        <v>11</v>
      </c>
      <c r="C532" s="21" t="n">
        <v>7</v>
      </c>
      <c r="D532" s="18" t="s">
        <v>35</v>
      </c>
      <c r="E532" s="18" t="s">
        <v>4</v>
      </c>
      <c r="F532" s="22" t="n">
        <v>102888</v>
      </c>
      <c r="G532" s="22" t="n">
        <v>21620</v>
      </c>
      <c r="H532" s="22" t="n">
        <v>608</v>
      </c>
      <c r="I532" s="23" t="n">
        <f aca="false">SUM(F532:H532)</f>
        <v>125116</v>
      </c>
    </row>
    <row r="533" customFormat="false" ht="12.8" hidden="true" customHeight="false" outlineLevel="0" collapsed="false">
      <c r="A533" s="18" t="n">
        <v>2024</v>
      </c>
      <c r="B533" s="21" t="n">
        <v>11</v>
      </c>
      <c r="C533" s="21" t="n">
        <v>7</v>
      </c>
      <c r="D533" s="18" t="s">
        <v>35</v>
      </c>
      <c r="E533" s="18" t="s">
        <v>5</v>
      </c>
      <c r="F533" s="22" t="n">
        <v>4257</v>
      </c>
      <c r="G533" s="22" t="n">
        <v>3404</v>
      </c>
      <c r="H533" s="22" t="n">
        <v>67</v>
      </c>
      <c r="I533" s="23" t="n">
        <f aca="false">SUM(F533:H533)</f>
        <v>7728</v>
      </c>
    </row>
    <row r="534" customFormat="false" ht="12.8" hidden="true" customHeight="false" outlineLevel="0" collapsed="false">
      <c r="A534" s="18" t="n">
        <v>2024</v>
      </c>
      <c r="B534" s="21" t="n">
        <v>11</v>
      </c>
      <c r="C534" s="21" t="n">
        <v>7</v>
      </c>
      <c r="D534" s="18" t="s">
        <v>35</v>
      </c>
      <c r="E534" s="18" t="s">
        <v>6</v>
      </c>
      <c r="F534" s="22" t="n">
        <v>1858</v>
      </c>
      <c r="G534" s="22" t="n">
        <v>701</v>
      </c>
      <c r="H534" s="22" t="n">
        <v>6</v>
      </c>
      <c r="I534" s="23" t="n">
        <f aca="false">SUM(F534:H534)</f>
        <v>2565</v>
      </c>
    </row>
    <row r="535" customFormat="false" ht="12.8" hidden="true" customHeight="false" outlineLevel="0" collapsed="false">
      <c r="A535" s="18" t="n">
        <v>2024</v>
      </c>
      <c r="B535" s="21" t="n">
        <v>11</v>
      </c>
      <c r="C535" s="21" t="n">
        <v>7</v>
      </c>
      <c r="D535" s="18" t="s">
        <v>35</v>
      </c>
      <c r="E535" s="18" t="s">
        <v>7</v>
      </c>
      <c r="F535" s="22" t="n">
        <v>2473</v>
      </c>
      <c r="G535" s="22" t="n">
        <v>19</v>
      </c>
      <c r="H535" s="22"/>
      <c r="I535" s="23" t="n">
        <f aca="false">SUM(F535:H535)</f>
        <v>2492</v>
      </c>
    </row>
    <row r="536" customFormat="false" ht="12.8" hidden="true" customHeight="false" outlineLevel="0" collapsed="false">
      <c r="A536" s="18" t="n">
        <v>2024</v>
      </c>
      <c r="B536" s="21" t="n">
        <v>11</v>
      </c>
      <c r="C536" s="21" t="n">
        <v>7</v>
      </c>
      <c r="D536" s="18" t="s">
        <v>35</v>
      </c>
      <c r="E536" s="18" t="s">
        <v>8</v>
      </c>
      <c r="F536" s="22" t="n">
        <v>30731</v>
      </c>
      <c r="G536" s="22" t="n">
        <v>5616</v>
      </c>
      <c r="H536" s="22" t="n">
        <v>17</v>
      </c>
      <c r="I536" s="23" t="n">
        <f aca="false">SUM(F536:H536)</f>
        <v>36364</v>
      </c>
    </row>
    <row r="537" customFormat="false" ht="12.8" hidden="false" customHeight="false" outlineLevel="0" collapsed="false">
      <c r="A537" s="18" t="n">
        <v>2024</v>
      </c>
      <c r="B537" s="21" t="n">
        <v>27</v>
      </c>
      <c r="C537" s="21" t="n">
        <v>2</v>
      </c>
      <c r="D537" s="18" t="s">
        <v>37</v>
      </c>
      <c r="E537" s="18" t="s">
        <v>1</v>
      </c>
      <c r="F537" s="22" t="n">
        <v>1791</v>
      </c>
      <c r="G537" s="22" t="n">
        <v>2835</v>
      </c>
      <c r="H537" s="22" t="n">
        <v>30</v>
      </c>
      <c r="I537" s="23" t="n">
        <f aca="false">SUM(F537:H537)</f>
        <v>4656</v>
      </c>
    </row>
    <row r="538" customFormat="false" ht="12.8" hidden="false" customHeight="false" outlineLevel="0" collapsed="false">
      <c r="A538" s="18" t="n">
        <v>2024</v>
      </c>
      <c r="B538" s="21" t="n">
        <v>27</v>
      </c>
      <c r="C538" s="21" t="n">
        <v>2</v>
      </c>
      <c r="D538" s="18" t="s">
        <v>37</v>
      </c>
      <c r="E538" s="18" t="s">
        <v>2</v>
      </c>
      <c r="F538" s="22" t="n">
        <v>1165</v>
      </c>
      <c r="G538" s="22" t="n">
        <v>1180</v>
      </c>
      <c r="H538" s="22" t="n">
        <v>11</v>
      </c>
      <c r="I538" s="23" t="n">
        <f aca="false">SUM(F538:H538)</f>
        <v>2356</v>
      </c>
    </row>
    <row r="539" customFormat="false" ht="12.8" hidden="false" customHeight="false" outlineLevel="0" collapsed="false">
      <c r="A539" s="18" t="n">
        <v>2024</v>
      </c>
      <c r="B539" s="21" t="n">
        <v>27</v>
      </c>
      <c r="C539" s="21" t="n">
        <v>2</v>
      </c>
      <c r="D539" s="18" t="s">
        <v>37</v>
      </c>
      <c r="E539" s="18" t="s">
        <v>3</v>
      </c>
      <c r="F539" s="22" t="n">
        <v>3424</v>
      </c>
      <c r="G539" s="22" t="n">
        <v>2874</v>
      </c>
      <c r="H539" s="22"/>
      <c r="I539" s="23" t="n">
        <f aca="false">SUM(F539:H539)</f>
        <v>6298</v>
      </c>
    </row>
    <row r="540" customFormat="false" ht="12.8" hidden="false" customHeight="false" outlineLevel="0" collapsed="false">
      <c r="A540" s="18" t="n">
        <v>2024</v>
      </c>
      <c r="B540" s="21" t="n">
        <v>27</v>
      </c>
      <c r="C540" s="21" t="n">
        <v>2</v>
      </c>
      <c r="D540" s="18" t="s">
        <v>37</v>
      </c>
      <c r="E540" s="18" t="s">
        <v>4</v>
      </c>
      <c r="F540" s="22" t="n">
        <v>5986</v>
      </c>
      <c r="G540" s="22" t="n">
        <v>6003</v>
      </c>
      <c r="H540" s="22" t="n">
        <v>19</v>
      </c>
      <c r="I540" s="23" t="n">
        <f aca="false">SUM(F540:H540)</f>
        <v>12008</v>
      </c>
    </row>
    <row r="541" customFormat="false" ht="12.8" hidden="false" customHeight="false" outlineLevel="0" collapsed="false">
      <c r="A541" s="18" t="n">
        <v>2024</v>
      </c>
      <c r="B541" s="21" t="n">
        <v>27</v>
      </c>
      <c r="C541" s="21" t="n">
        <v>2</v>
      </c>
      <c r="D541" s="18" t="s">
        <v>37</v>
      </c>
      <c r="E541" s="18" t="s">
        <v>5</v>
      </c>
      <c r="F541" s="22" t="n">
        <v>818</v>
      </c>
      <c r="G541" s="22" t="n">
        <v>815</v>
      </c>
      <c r="H541" s="22" t="n">
        <v>10</v>
      </c>
      <c r="I541" s="23" t="n">
        <f aca="false">SUM(F541:H541)</f>
        <v>1643</v>
      </c>
    </row>
    <row r="542" customFormat="false" ht="12.8" hidden="false" customHeight="false" outlineLevel="0" collapsed="false">
      <c r="A542" s="18" t="n">
        <v>2024</v>
      </c>
      <c r="B542" s="21" t="n">
        <v>27</v>
      </c>
      <c r="C542" s="21" t="n">
        <v>2</v>
      </c>
      <c r="D542" s="18" t="s">
        <v>37</v>
      </c>
      <c r="E542" s="18" t="s">
        <v>6</v>
      </c>
      <c r="F542" s="22" t="n">
        <v>467</v>
      </c>
      <c r="G542" s="22" t="n">
        <v>423</v>
      </c>
      <c r="H542" s="22" t="n">
        <v>9</v>
      </c>
      <c r="I542" s="23" t="n">
        <f aca="false">SUM(F542:H542)</f>
        <v>899</v>
      </c>
    </row>
    <row r="543" customFormat="false" ht="12.8" hidden="false" customHeight="false" outlineLevel="0" collapsed="false">
      <c r="A543" s="18" t="n">
        <v>2024</v>
      </c>
      <c r="B543" s="21" t="n">
        <v>27</v>
      </c>
      <c r="C543" s="21" t="n">
        <v>2</v>
      </c>
      <c r="D543" s="18" t="s">
        <v>37</v>
      </c>
      <c r="E543" s="18" t="s">
        <v>7</v>
      </c>
      <c r="F543" s="22" t="n">
        <v>1</v>
      </c>
      <c r="G543" s="22"/>
      <c r="H543" s="22"/>
      <c r="I543" s="23" t="n">
        <f aca="false">SUM(F543:H543)</f>
        <v>1</v>
      </c>
    </row>
    <row r="544" customFormat="false" ht="12.8" hidden="false" customHeight="false" outlineLevel="0" collapsed="false">
      <c r="A544" s="18" t="n">
        <v>2024</v>
      </c>
      <c r="B544" s="21" t="n">
        <v>27</v>
      </c>
      <c r="C544" s="21" t="n">
        <v>2</v>
      </c>
      <c r="D544" s="18" t="s">
        <v>37</v>
      </c>
      <c r="E544" s="18" t="s">
        <v>8</v>
      </c>
      <c r="F544" s="22" t="n">
        <v>1687</v>
      </c>
      <c r="G544" s="22" t="n">
        <v>1354</v>
      </c>
      <c r="H544" s="22" t="n">
        <v>1</v>
      </c>
      <c r="I544" s="23" t="n">
        <f aca="false">SUM(F544:H544)</f>
        <v>3042</v>
      </c>
    </row>
    <row r="545" customFormat="false" ht="12.8" hidden="true" customHeight="false" outlineLevel="0" collapsed="false">
      <c r="A545" s="18" t="n">
        <v>2024</v>
      </c>
      <c r="B545" s="21" t="n">
        <v>32</v>
      </c>
      <c r="C545" s="21" t="n">
        <v>6</v>
      </c>
      <c r="D545" s="18" t="s">
        <v>36</v>
      </c>
      <c r="E545" s="18" t="s">
        <v>1</v>
      </c>
      <c r="F545" s="22" t="n">
        <v>6023</v>
      </c>
      <c r="G545" s="22" t="n">
        <v>3259</v>
      </c>
      <c r="H545" s="22" t="n">
        <v>327</v>
      </c>
      <c r="I545" s="23" t="n">
        <f aca="false">SUM(F545:H545)</f>
        <v>9609</v>
      </c>
    </row>
    <row r="546" customFormat="false" ht="12.8" hidden="true" customHeight="false" outlineLevel="0" collapsed="false">
      <c r="A546" s="18" t="n">
        <v>2024</v>
      </c>
      <c r="B546" s="21" t="n">
        <v>32</v>
      </c>
      <c r="C546" s="21" t="n">
        <v>6</v>
      </c>
      <c r="D546" s="18" t="s">
        <v>36</v>
      </c>
      <c r="E546" s="18" t="s">
        <v>2</v>
      </c>
      <c r="F546" s="22" t="n">
        <v>4434</v>
      </c>
      <c r="G546" s="22" t="n">
        <v>1755</v>
      </c>
      <c r="H546" s="22"/>
      <c r="I546" s="23" t="n">
        <f aca="false">SUM(F546:H546)</f>
        <v>6189</v>
      </c>
    </row>
    <row r="547" customFormat="false" ht="12.8" hidden="true" customHeight="false" outlineLevel="0" collapsed="false">
      <c r="A547" s="18" t="n">
        <v>2024</v>
      </c>
      <c r="B547" s="21" t="n">
        <v>32</v>
      </c>
      <c r="C547" s="21" t="n">
        <v>6</v>
      </c>
      <c r="D547" s="18" t="s">
        <v>36</v>
      </c>
      <c r="E547" s="18" t="s">
        <v>3</v>
      </c>
      <c r="F547" s="22" t="n">
        <v>5498</v>
      </c>
      <c r="G547" s="22" t="n">
        <v>1383</v>
      </c>
      <c r="H547" s="22"/>
      <c r="I547" s="23" t="n">
        <f aca="false">SUM(F547:H547)</f>
        <v>6881</v>
      </c>
    </row>
    <row r="548" customFormat="false" ht="12.8" hidden="true" customHeight="false" outlineLevel="0" collapsed="false">
      <c r="A548" s="18" t="n">
        <v>2024</v>
      </c>
      <c r="B548" s="21" t="n">
        <v>32</v>
      </c>
      <c r="C548" s="21" t="n">
        <v>6</v>
      </c>
      <c r="D548" s="18" t="s">
        <v>36</v>
      </c>
      <c r="E548" s="18" t="s">
        <v>4</v>
      </c>
      <c r="F548" s="22" t="n">
        <v>19220</v>
      </c>
      <c r="G548" s="22" t="n">
        <v>8215</v>
      </c>
      <c r="H548" s="22"/>
      <c r="I548" s="23" t="n">
        <f aca="false">SUM(F548:H548)</f>
        <v>27435</v>
      </c>
    </row>
    <row r="549" customFormat="false" ht="12.8" hidden="true" customHeight="false" outlineLevel="0" collapsed="false">
      <c r="A549" s="18" t="n">
        <v>2024</v>
      </c>
      <c r="B549" s="21" t="n">
        <v>32</v>
      </c>
      <c r="C549" s="21" t="n">
        <v>6</v>
      </c>
      <c r="D549" s="18" t="s">
        <v>36</v>
      </c>
      <c r="E549" s="18" t="s">
        <v>5</v>
      </c>
      <c r="F549" s="22" t="n">
        <v>2083</v>
      </c>
      <c r="G549" s="22" t="n">
        <v>849</v>
      </c>
      <c r="H549" s="22" t="n">
        <v>32</v>
      </c>
      <c r="I549" s="23" t="n">
        <f aca="false">SUM(F549:H549)</f>
        <v>2964</v>
      </c>
    </row>
    <row r="550" customFormat="false" ht="12.8" hidden="true" customHeight="false" outlineLevel="0" collapsed="false">
      <c r="A550" s="18" t="n">
        <v>2024</v>
      </c>
      <c r="B550" s="21" t="n">
        <v>32</v>
      </c>
      <c r="C550" s="21" t="n">
        <v>6</v>
      </c>
      <c r="D550" s="18" t="s">
        <v>36</v>
      </c>
      <c r="E550" s="18" t="s">
        <v>6</v>
      </c>
      <c r="F550" s="22" t="n">
        <v>629</v>
      </c>
      <c r="G550" s="22" t="n">
        <v>174</v>
      </c>
      <c r="H550" s="22" t="n">
        <v>3</v>
      </c>
      <c r="I550" s="23" t="n">
        <f aca="false">SUM(F550:H550)</f>
        <v>806</v>
      </c>
    </row>
    <row r="551" customFormat="false" ht="12.8" hidden="true" customHeight="false" outlineLevel="0" collapsed="false">
      <c r="A551" s="18" t="n">
        <v>2024</v>
      </c>
      <c r="B551" s="21" t="n">
        <v>32</v>
      </c>
      <c r="C551" s="21" t="n">
        <v>6</v>
      </c>
      <c r="D551" s="18" t="s">
        <v>36</v>
      </c>
      <c r="E551" s="18" t="s">
        <v>7</v>
      </c>
      <c r="F551" s="22"/>
      <c r="G551" s="22"/>
      <c r="H551" s="22"/>
      <c r="I551" s="23" t="n">
        <f aca="false">SUM(F551:H551)</f>
        <v>0</v>
      </c>
    </row>
    <row r="552" customFormat="false" ht="12.8" hidden="true" customHeight="false" outlineLevel="0" collapsed="false">
      <c r="A552" s="18" t="n">
        <v>2024</v>
      </c>
      <c r="B552" s="21" t="n">
        <v>32</v>
      </c>
      <c r="C552" s="21" t="n">
        <v>6</v>
      </c>
      <c r="D552" s="18" t="s">
        <v>36</v>
      </c>
      <c r="E552" s="18" t="s">
        <v>8</v>
      </c>
      <c r="F552" s="22" t="n">
        <v>3487</v>
      </c>
      <c r="G552" s="22" t="n">
        <v>1632</v>
      </c>
      <c r="H552" s="22"/>
      <c r="I552" s="23" t="n">
        <f aca="false">SUM(F552:H552)</f>
        <v>5119</v>
      </c>
    </row>
    <row r="553" customFormat="false" ht="12.8" hidden="true" customHeight="false" outlineLevel="0" collapsed="false">
      <c r="A553" s="18" t="n">
        <v>2024</v>
      </c>
      <c r="B553" s="21" t="n">
        <v>44</v>
      </c>
      <c r="C553" s="21" t="n">
        <v>5</v>
      </c>
      <c r="D553" s="18" t="s">
        <v>39</v>
      </c>
      <c r="E553" s="18" t="s">
        <v>1</v>
      </c>
      <c r="F553" s="22" t="n">
        <v>5456</v>
      </c>
      <c r="G553" s="22" t="n">
        <v>9027</v>
      </c>
      <c r="H553" s="22" t="n">
        <v>137</v>
      </c>
      <c r="I553" s="23" t="n">
        <f aca="false">SUM(F553:H553)</f>
        <v>14620</v>
      </c>
    </row>
    <row r="554" customFormat="false" ht="12.8" hidden="true" customHeight="false" outlineLevel="0" collapsed="false">
      <c r="A554" s="18" t="n">
        <v>2024</v>
      </c>
      <c r="B554" s="21" t="n">
        <v>44</v>
      </c>
      <c r="C554" s="21" t="n">
        <v>5</v>
      </c>
      <c r="D554" s="18" t="s">
        <v>39</v>
      </c>
      <c r="E554" s="18" t="s">
        <v>2</v>
      </c>
      <c r="F554" s="22" t="n">
        <v>4081</v>
      </c>
      <c r="G554" s="22" t="n">
        <v>6458</v>
      </c>
      <c r="H554" s="22" t="n">
        <v>1</v>
      </c>
      <c r="I554" s="23" t="n">
        <f aca="false">SUM(F554:H554)</f>
        <v>10540</v>
      </c>
    </row>
    <row r="555" customFormat="false" ht="12.8" hidden="true" customHeight="false" outlineLevel="0" collapsed="false">
      <c r="A555" s="18" t="n">
        <v>2024</v>
      </c>
      <c r="B555" s="21" t="n">
        <v>44</v>
      </c>
      <c r="C555" s="21" t="n">
        <v>5</v>
      </c>
      <c r="D555" s="18" t="s">
        <v>39</v>
      </c>
      <c r="E555" s="18" t="s">
        <v>3</v>
      </c>
      <c r="F555" s="22" t="n">
        <v>4456</v>
      </c>
      <c r="G555" s="22" t="n">
        <v>4479</v>
      </c>
      <c r="H555" s="22"/>
      <c r="I555" s="23" t="n">
        <f aca="false">SUM(F555:H555)</f>
        <v>8935</v>
      </c>
    </row>
    <row r="556" customFormat="false" ht="12.8" hidden="true" customHeight="false" outlineLevel="0" collapsed="false">
      <c r="A556" s="18" t="n">
        <v>2024</v>
      </c>
      <c r="B556" s="21" t="n">
        <v>44</v>
      </c>
      <c r="C556" s="21" t="n">
        <v>5</v>
      </c>
      <c r="D556" s="18" t="s">
        <v>39</v>
      </c>
      <c r="E556" s="18" t="s">
        <v>4</v>
      </c>
      <c r="F556" s="22" t="n">
        <v>8264</v>
      </c>
      <c r="G556" s="22" t="n">
        <v>9803</v>
      </c>
      <c r="H556" s="22"/>
      <c r="I556" s="23" t="n">
        <f aca="false">SUM(F556:H556)</f>
        <v>18067</v>
      </c>
    </row>
    <row r="557" customFormat="false" ht="12.8" hidden="true" customHeight="false" outlineLevel="0" collapsed="false">
      <c r="A557" s="18" t="n">
        <v>2024</v>
      </c>
      <c r="B557" s="21" t="n">
        <v>44</v>
      </c>
      <c r="C557" s="21" t="n">
        <v>5</v>
      </c>
      <c r="D557" s="18" t="s">
        <v>39</v>
      </c>
      <c r="E557" s="18" t="s">
        <v>5</v>
      </c>
      <c r="F557" s="22" t="n">
        <v>2676</v>
      </c>
      <c r="G557" s="22" t="n">
        <v>3369</v>
      </c>
      <c r="H557" s="22"/>
      <c r="I557" s="23" t="n">
        <f aca="false">SUM(F557:H557)</f>
        <v>6045</v>
      </c>
    </row>
    <row r="558" customFormat="false" ht="12.8" hidden="true" customHeight="false" outlineLevel="0" collapsed="false">
      <c r="A558" s="18" t="n">
        <v>2024</v>
      </c>
      <c r="B558" s="21" t="n">
        <v>44</v>
      </c>
      <c r="C558" s="21" t="n">
        <v>5</v>
      </c>
      <c r="D558" s="18" t="s">
        <v>39</v>
      </c>
      <c r="E558" s="18" t="s">
        <v>6</v>
      </c>
      <c r="F558" s="22" t="n">
        <v>1684</v>
      </c>
      <c r="G558" s="22" t="n">
        <v>2086</v>
      </c>
      <c r="H558" s="22"/>
      <c r="I558" s="23" t="n">
        <f aca="false">SUM(F558:H558)</f>
        <v>3770</v>
      </c>
    </row>
    <row r="559" customFormat="false" ht="12.8" hidden="true" customHeight="false" outlineLevel="0" collapsed="false">
      <c r="A559" s="18" t="n">
        <v>2024</v>
      </c>
      <c r="B559" s="21" t="n">
        <v>44</v>
      </c>
      <c r="C559" s="21" t="n">
        <v>5</v>
      </c>
      <c r="D559" s="18" t="s">
        <v>39</v>
      </c>
      <c r="E559" s="18" t="s">
        <v>7</v>
      </c>
      <c r="F559" s="22" t="n">
        <v>1983</v>
      </c>
      <c r="G559" s="22" t="n">
        <v>856</v>
      </c>
      <c r="H559" s="22"/>
      <c r="I559" s="23" t="n">
        <f aca="false">SUM(F559:H559)</f>
        <v>2839</v>
      </c>
    </row>
    <row r="560" customFormat="false" ht="12.8" hidden="true" customHeight="false" outlineLevel="0" collapsed="false">
      <c r="A560" s="18" t="n">
        <v>2024</v>
      </c>
      <c r="B560" s="21" t="n">
        <v>44</v>
      </c>
      <c r="C560" s="21" t="n">
        <v>5</v>
      </c>
      <c r="D560" s="18" t="s">
        <v>39</v>
      </c>
      <c r="E560" s="18" t="s">
        <v>8</v>
      </c>
      <c r="F560" s="22" t="n">
        <v>4379</v>
      </c>
      <c r="G560" s="22" t="n">
        <v>5319</v>
      </c>
      <c r="H560" s="22" t="n">
        <v>1</v>
      </c>
      <c r="I560" s="23" t="n">
        <f aca="false">SUM(F560:H560)</f>
        <v>9699</v>
      </c>
    </row>
    <row r="561" customFormat="false" ht="12.8" hidden="true" customHeight="false" outlineLevel="0" collapsed="false">
      <c r="A561" s="18" t="n">
        <v>2024</v>
      </c>
      <c r="B561" s="21" t="n">
        <v>52</v>
      </c>
      <c r="C561" s="21" t="n">
        <v>11</v>
      </c>
      <c r="D561" s="18" t="s">
        <v>38</v>
      </c>
      <c r="E561" s="18" t="s">
        <v>1</v>
      </c>
      <c r="F561" s="22" t="n">
        <v>3637</v>
      </c>
      <c r="G561" s="22" t="n">
        <v>3676</v>
      </c>
      <c r="H561" s="22" t="n">
        <v>135</v>
      </c>
      <c r="I561" s="23" t="n">
        <f aca="false">SUM(F561:H561)</f>
        <v>7448</v>
      </c>
    </row>
    <row r="562" customFormat="false" ht="12.8" hidden="true" customHeight="false" outlineLevel="0" collapsed="false">
      <c r="A562" s="18" t="n">
        <v>2024</v>
      </c>
      <c r="B562" s="21" t="n">
        <v>52</v>
      </c>
      <c r="C562" s="21" t="n">
        <v>11</v>
      </c>
      <c r="D562" s="18" t="s">
        <v>38</v>
      </c>
      <c r="E562" s="18" t="s">
        <v>2</v>
      </c>
      <c r="F562" s="22" t="n">
        <v>2732</v>
      </c>
      <c r="G562" s="22" t="n">
        <v>1989</v>
      </c>
      <c r="H562" s="22"/>
      <c r="I562" s="23" t="n">
        <f aca="false">SUM(F562:H562)</f>
        <v>4721</v>
      </c>
    </row>
    <row r="563" customFormat="false" ht="12.8" hidden="true" customHeight="false" outlineLevel="0" collapsed="false">
      <c r="A563" s="18" t="n">
        <v>2024</v>
      </c>
      <c r="B563" s="21" t="n">
        <v>52</v>
      </c>
      <c r="C563" s="21" t="n">
        <v>11</v>
      </c>
      <c r="D563" s="18" t="s">
        <v>38</v>
      </c>
      <c r="E563" s="18" t="s">
        <v>3</v>
      </c>
      <c r="F563" s="22" t="n">
        <v>4041</v>
      </c>
      <c r="G563" s="22" t="n">
        <v>2442</v>
      </c>
      <c r="H563" s="22"/>
      <c r="I563" s="23" t="n">
        <f aca="false">SUM(F563:H563)</f>
        <v>6483</v>
      </c>
    </row>
    <row r="564" customFormat="false" ht="12.8" hidden="true" customHeight="false" outlineLevel="0" collapsed="false">
      <c r="A564" s="18" t="n">
        <v>2024</v>
      </c>
      <c r="B564" s="21" t="n">
        <v>52</v>
      </c>
      <c r="C564" s="21" t="n">
        <v>11</v>
      </c>
      <c r="D564" s="18" t="s">
        <v>38</v>
      </c>
      <c r="E564" s="18" t="s">
        <v>4</v>
      </c>
      <c r="F564" s="22" t="n">
        <v>27426</v>
      </c>
      <c r="G564" s="22" t="n">
        <v>19541</v>
      </c>
      <c r="H564" s="22"/>
      <c r="I564" s="23" t="n">
        <f aca="false">SUM(F564:H564)</f>
        <v>46967</v>
      </c>
    </row>
    <row r="565" customFormat="false" ht="12.8" hidden="true" customHeight="false" outlineLevel="0" collapsed="false">
      <c r="A565" s="18" t="n">
        <v>2024</v>
      </c>
      <c r="B565" s="21" t="n">
        <v>52</v>
      </c>
      <c r="C565" s="21" t="n">
        <v>11</v>
      </c>
      <c r="D565" s="18" t="s">
        <v>38</v>
      </c>
      <c r="E565" s="18" t="s">
        <v>5</v>
      </c>
      <c r="F565" s="22" t="n">
        <v>2553</v>
      </c>
      <c r="G565" s="22" t="n">
        <v>2197</v>
      </c>
      <c r="H565" s="22"/>
      <c r="I565" s="23" t="n">
        <f aca="false">SUM(F565:H565)</f>
        <v>4750</v>
      </c>
    </row>
    <row r="566" customFormat="false" ht="12.8" hidden="true" customHeight="false" outlineLevel="0" collapsed="false">
      <c r="A566" s="18" t="n">
        <v>2024</v>
      </c>
      <c r="B566" s="21" t="n">
        <v>52</v>
      </c>
      <c r="C566" s="21" t="n">
        <v>11</v>
      </c>
      <c r="D566" s="18" t="s">
        <v>38</v>
      </c>
      <c r="E566" s="18" t="s">
        <v>6</v>
      </c>
      <c r="F566" s="22" t="n">
        <v>313</v>
      </c>
      <c r="G566" s="22" t="n">
        <v>306</v>
      </c>
      <c r="H566" s="22"/>
      <c r="I566" s="23" t="n">
        <f aca="false">SUM(F566:H566)</f>
        <v>619</v>
      </c>
    </row>
    <row r="567" customFormat="false" ht="12.8" hidden="true" customHeight="false" outlineLevel="0" collapsed="false">
      <c r="A567" s="18" t="n">
        <v>2024</v>
      </c>
      <c r="B567" s="21" t="n">
        <v>52</v>
      </c>
      <c r="C567" s="21" t="n">
        <v>11</v>
      </c>
      <c r="D567" s="18" t="s">
        <v>38</v>
      </c>
      <c r="E567" s="18" t="s">
        <v>7</v>
      </c>
      <c r="F567" s="22" t="n">
        <v>2</v>
      </c>
      <c r="G567" s="22"/>
      <c r="H567" s="22"/>
      <c r="I567" s="23" t="n">
        <f aca="false">SUM(F567:H567)</f>
        <v>2</v>
      </c>
    </row>
    <row r="568" customFormat="false" ht="12.8" hidden="true" customHeight="false" outlineLevel="0" collapsed="false">
      <c r="A568" s="18" t="n">
        <v>2024</v>
      </c>
      <c r="B568" s="21" t="n">
        <v>52</v>
      </c>
      <c r="C568" s="21" t="n">
        <v>11</v>
      </c>
      <c r="D568" s="18" t="s">
        <v>38</v>
      </c>
      <c r="E568" s="18" t="s">
        <v>8</v>
      </c>
      <c r="F568" s="22" t="n">
        <v>2829</v>
      </c>
      <c r="G568" s="22" t="n">
        <v>3683</v>
      </c>
      <c r="H568" s="22" t="n">
        <v>3</v>
      </c>
      <c r="I568" s="23" t="n">
        <f aca="false">SUM(F568:H568)</f>
        <v>6515</v>
      </c>
    </row>
    <row r="569" customFormat="false" ht="12.8" hidden="true" customHeight="false" outlineLevel="0" collapsed="false">
      <c r="A569" s="18" t="n">
        <v>2024</v>
      </c>
      <c r="B569" s="21" t="n">
        <v>75</v>
      </c>
      <c r="C569" s="21" t="n">
        <v>9</v>
      </c>
      <c r="D569" s="18" t="s">
        <v>40</v>
      </c>
      <c r="E569" s="18" t="s">
        <v>1</v>
      </c>
      <c r="F569" s="22" t="n">
        <v>4059</v>
      </c>
      <c r="G569" s="22" t="n">
        <v>2817</v>
      </c>
      <c r="H569" s="22" t="n">
        <v>8</v>
      </c>
      <c r="I569" s="23" t="n">
        <f aca="false">SUM(F569:H569)</f>
        <v>6884</v>
      </c>
    </row>
    <row r="570" customFormat="false" ht="12.8" hidden="true" customHeight="false" outlineLevel="0" collapsed="false">
      <c r="A570" s="18" t="n">
        <v>2024</v>
      </c>
      <c r="B570" s="21" t="n">
        <v>75</v>
      </c>
      <c r="C570" s="21" t="n">
        <v>9</v>
      </c>
      <c r="D570" s="18" t="s">
        <v>40</v>
      </c>
      <c r="E570" s="18" t="s">
        <v>2</v>
      </c>
      <c r="F570" s="22" t="n">
        <v>2937</v>
      </c>
      <c r="G570" s="22" t="n">
        <v>1579</v>
      </c>
      <c r="H570" s="22" t="n">
        <v>26</v>
      </c>
      <c r="I570" s="23" t="n">
        <f aca="false">SUM(F570:H570)</f>
        <v>4542</v>
      </c>
    </row>
    <row r="571" customFormat="false" ht="12.8" hidden="true" customHeight="false" outlineLevel="0" collapsed="false">
      <c r="A571" s="18" t="n">
        <v>2024</v>
      </c>
      <c r="B571" s="21" t="n">
        <v>75</v>
      </c>
      <c r="C571" s="21" t="n">
        <v>9</v>
      </c>
      <c r="D571" s="18" t="s">
        <v>40</v>
      </c>
      <c r="E571" s="18" t="s">
        <v>3</v>
      </c>
      <c r="F571" s="22" t="n">
        <v>3681</v>
      </c>
      <c r="G571" s="22" t="n">
        <v>2056</v>
      </c>
      <c r="H571" s="22"/>
      <c r="I571" s="23" t="n">
        <f aca="false">SUM(F571:H571)</f>
        <v>5737</v>
      </c>
    </row>
    <row r="572" customFormat="false" ht="12.8" hidden="true" customHeight="false" outlineLevel="0" collapsed="false">
      <c r="A572" s="18" t="n">
        <v>2024</v>
      </c>
      <c r="B572" s="21" t="n">
        <v>75</v>
      </c>
      <c r="C572" s="21" t="n">
        <v>9</v>
      </c>
      <c r="D572" s="18" t="s">
        <v>40</v>
      </c>
      <c r="E572" s="18" t="s">
        <v>4</v>
      </c>
      <c r="F572" s="22" t="n">
        <v>17705</v>
      </c>
      <c r="G572" s="22" t="n">
        <v>9272</v>
      </c>
      <c r="H572" s="22" t="n">
        <v>134</v>
      </c>
      <c r="I572" s="23" t="n">
        <f aca="false">SUM(F572:H572)</f>
        <v>27111</v>
      </c>
    </row>
    <row r="573" customFormat="false" ht="12.8" hidden="true" customHeight="false" outlineLevel="0" collapsed="false">
      <c r="A573" s="18" t="n">
        <v>2024</v>
      </c>
      <c r="B573" s="21" t="n">
        <v>75</v>
      </c>
      <c r="C573" s="21" t="n">
        <v>9</v>
      </c>
      <c r="D573" s="18" t="s">
        <v>40</v>
      </c>
      <c r="E573" s="18" t="s">
        <v>5</v>
      </c>
      <c r="F573" s="22" t="n">
        <v>2330</v>
      </c>
      <c r="G573" s="22" t="n">
        <v>1246</v>
      </c>
      <c r="H573" s="22" t="n">
        <v>41</v>
      </c>
      <c r="I573" s="23" t="n">
        <f aca="false">SUM(F573:H573)</f>
        <v>3617</v>
      </c>
    </row>
    <row r="574" customFormat="false" ht="12.8" hidden="true" customHeight="false" outlineLevel="0" collapsed="false">
      <c r="A574" s="18" t="n">
        <v>2024</v>
      </c>
      <c r="B574" s="21" t="n">
        <v>75</v>
      </c>
      <c r="C574" s="21" t="n">
        <v>9</v>
      </c>
      <c r="D574" s="18" t="s">
        <v>40</v>
      </c>
      <c r="E574" s="18" t="s">
        <v>6</v>
      </c>
      <c r="F574" s="22" t="n">
        <v>965</v>
      </c>
      <c r="G574" s="22" t="n">
        <v>373</v>
      </c>
      <c r="H574" s="22" t="n">
        <v>20</v>
      </c>
      <c r="I574" s="23" t="n">
        <f aca="false">SUM(F574:H574)</f>
        <v>1358</v>
      </c>
    </row>
    <row r="575" customFormat="false" ht="12.8" hidden="true" customHeight="false" outlineLevel="0" collapsed="false">
      <c r="A575" s="18" t="n">
        <v>2024</v>
      </c>
      <c r="B575" s="21" t="n">
        <v>75</v>
      </c>
      <c r="C575" s="21" t="n">
        <v>9</v>
      </c>
      <c r="D575" s="18" t="s">
        <v>40</v>
      </c>
      <c r="E575" s="18" t="s">
        <v>7</v>
      </c>
      <c r="F575" s="22" t="n">
        <v>1</v>
      </c>
      <c r="G575" s="22"/>
      <c r="H575" s="22"/>
      <c r="I575" s="23" t="n">
        <f aca="false">SUM(F575:H575)</f>
        <v>1</v>
      </c>
    </row>
    <row r="576" customFormat="false" ht="12.8" hidden="true" customHeight="false" outlineLevel="0" collapsed="false">
      <c r="A576" s="18" t="n">
        <v>2024</v>
      </c>
      <c r="B576" s="21" t="n">
        <v>75</v>
      </c>
      <c r="C576" s="21" t="n">
        <v>9</v>
      </c>
      <c r="D576" s="18" t="s">
        <v>40</v>
      </c>
      <c r="E576" s="18" t="s">
        <v>8</v>
      </c>
      <c r="F576" s="22" t="n">
        <v>3322</v>
      </c>
      <c r="G576" s="22" t="n">
        <v>2671</v>
      </c>
      <c r="H576" s="22" t="n">
        <v>52</v>
      </c>
      <c r="I576" s="23" t="n">
        <f aca="false">SUM(F576:H576)</f>
        <v>6045</v>
      </c>
    </row>
    <row r="577" customFormat="false" ht="12.8" hidden="true" customHeight="false" outlineLevel="0" collapsed="false">
      <c r="A577" s="18" t="n">
        <v>2024</v>
      </c>
      <c r="B577" s="21" t="n">
        <v>76</v>
      </c>
      <c r="C577" s="21" t="n">
        <v>10</v>
      </c>
      <c r="D577" s="18" t="s">
        <v>41</v>
      </c>
      <c r="E577" s="18" t="s">
        <v>1</v>
      </c>
      <c r="F577" s="22" t="n">
        <v>2971</v>
      </c>
      <c r="G577" s="22" t="n">
        <v>3888</v>
      </c>
      <c r="H577" s="22" t="n">
        <v>6</v>
      </c>
      <c r="I577" s="23" t="n">
        <f aca="false">SUM(F577:H577)</f>
        <v>6865</v>
      </c>
    </row>
    <row r="578" customFormat="false" ht="12.8" hidden="true" customHeight="false" outlineLevel="0" collapsed="false">
      <c r="A578" s="18" t="n">
        <v>2024</v>
      </c>
      <c r="B578" s="21" t="n">
        <v>76</v>
      </c>
      <c r="C578" s="21" t="n">
        <v>10</v>
      </c>
      <c r="D578" s="18" t="s">
        <v>41</v>
      </c>
      <c r="E578" s="18" t="s">
        <v>2</v>
      </c>
      <c r="F578" s="22" t="n">
        <v>2715</v>
      </c>
      <c r="G578" s="22" t="n">
        <v>2568</v>
      </c>
      <c r="H578" s="22"/>
      <c r="I578" s="23" t="n">
        <f aca="false">SUM(F578:H578)</f>
        <v>5283</v>
      </c>
    </row>
    <row r="579" customFormat="false" ht="12.8" hidden="true" customHeight="false" outlineLevel="0" collapsed="false">
      <c r="A579" s="18" t="n">
        <v>2024</v>
      </c>
      <c r="B579" s="21" t="n">
        <v>76</v>
      </c>
      <c r="C579" s="21" t="n">
        <v>10</v>
      </c>
      <c r="D579" s="18" t="s">
        <v>41</v>
      </c>
      <c r="E579" s="18" t="s">
        <v>3</v>
      </c>
      <c r="F579" s="22" t="n">
        <v>3981</v>
      </c>
      <c r="G579" s="22" t="n">
        <v>2920</v>
      </c>
      <c r="H579" s="22"/>
      <c r="I579" s="23" t="n">
        <f aca="false">SUM(F579:H579)</f>
        <v>6901</v>
      </c>
    </row>
    <row r="580" customFormat="false" ht="12.8" hidden="true" customHeight="false" outlineLevel="0" collapsed="false">
      <c r="A580" s="18" t="n">
        <v>2024</v>
      </c>
      <c r="B580" s="21" t="n">
        <v>76</v>
      </c>
      <c r="C580" s="21" t="n">
        <v>10</v>
      </c>
      <c r="D580" s="18" t="s">
        <v>41</v>
      </c>
      <c r="E580" s="18" t="s">
        <v>4</v>
      </c>
      <c r="F580" s="22" t="n">
        <v>6030</v>
      </c>
      <c r="G580" s="22" t="n">
        <v>3383</v>
      </c>
      <c r="H580" s="22"/>
      <c r="I580" s="23" t="n">
        <f aca="false">SUM(F580:H580)</f>
        <v>9413</v>
      </c>
    </row>
    <row r="581" customFormat="false" ht="12.8" hidden="true" customHeight="false" outlineLevel="0" collapsed="false">
      <c r="A581" s="18" t="n">
        <v>2024</v>
      </c>
      <c r="B581" s="21" t="n">
        <v>76</v>
      </c>
      <c r="C581" s="21" t="n">
        <v>10</v>
      </c>
      <c r="D581" s="18" t="s">
        <v>41</v>
      </c>
      <c r="E581" s="18" t="s">
        <v>5</v>
      </c>
      <c r="F581" s="22" t="n">
        <v>2447</v>
      </c>
      <c r="G581" s="22" t="n">
        <v>1655</v>
      </c>
      <c r="H581" s="22"/>
      <c r="I581" s="23" t="n">
        <f aca="false">SUM(F581:H581)</f>
        <v>4102</v>
      </c>
    </row>
    <row r="582" customFormat="false" ht="12.8" hidden="true" customHeight="false" outlineLevel="0" collapsed="false">
      <c r="A582" s="18" t="n">
        <v>2024</v>
      </c>
      <c r="B582" s="21" t="n">
        <v>76</v>
      </c>
      <c r="C582" s="21" t="n">
        <v>10</v>
      </c>
      <c r="D582" s="18" t="s">
        <v>41</v>
      </c>
      <c r="E582" s="18" t="s">
        <v>6</v>
      </c>
      <c r="F582" s="22" t="n">
        <v>1262</v>
      </c>
      <c r="G582" s="22" t="n">
        <v>1010</v>
      </c>
      <c r="H582" s="22"/>
      <c r="I582" s="23" t="n">
        <f aca="false">SUM(F582:H582)</f>
        <v>2272</v>
      </c>
    </row>
    <row r="583" customFormat="false" ht="12.8" hidden="true" customHeight="false" outlineLevel="0" collapsed="false">
      <c r="A583" s="18" t="n">
        <v>2024</v>
      </c>
      <c r="B583" s="21" t="n">
        <v>76</v>
      </c>
      <c r="C583" s="21" t="n">
        <v>10</v>
      </c>
      <c r="D583" s="18" t="s">
        <v>41</v>
      </c>
      <c r="E583" s="18" t="s">
        <v>7</v>
      </c>
      <c r="F583" s="22" t="n">
        <v>2</v>
      </c>
      <c r="G583" s="22"/>
      <c r="H583" s="22"/>
      <c r="I583" s="23" t="n">
        <f aca="false">SUM(F583:H583)</f>
        <v>2</v>
      </c>
    </row>
    <row r="584" customFormat="false" ht="12.8" hidden="true" customHeight="false" outlineLevel="0" collapsed="false">
      <c r="A584" s="18" t="n">
        <v>2024</v>
      </c>
      <c r="B584" s="21" t="n">
        <v>76</v>
      </c>
      <c r="C584" s="21" t="n">
        <v>10</v>
      </c>
      <c r="D584" s="18" t="s">
        <v>41</v>
      </c>
      <c r="E584" s="18" t="s">
        <v>8</v>
      </c>
      <c r="F584" s="22" t="n">
        <v>5474</v>
      </c>
      <c r="G584" s="22" t="n">
        <v>4597</v>
      </c>
      <c r="H584" s="22"/>
      <c r="I584" s="23" t="n">
        <f aca="false">SUM(F584:H584)</f>
        <v>10071</v>
      </c>
    </row>
    <row r="585" customFormat="false" ht="12.8" hidden="true" customHeight="false" outlineLevel="0" collapsed="false">
      <c r="A585" s="18" t="n">
        <v>2024</v>
      </c>
      <c r="B585" s="21" t="n">
        <v>84</v>
      </c>
      <c r="C585" s="21" t="n">
        <v>1</v>
      </c>
      <c r="D585" s="18" t="s">
        <v>42</v>
      </c>
      <c r="E585" s="18" t="s">
        <v>1</v>
      </c>
      <c r="F585" s="22" t="n">
        <v>6122</v>
      </c>
      <c r="G585" s="22" t="n">
        <v>8625</v>
      </c>
      <c r="H585" s="22" t="n">
        <v>50</v>
      </c>
      <c r="I585" s="23" t="n">
        <f aca="false">SUM(F585:H585)</f>
        <v>14797</v>
      </c>
    </row>
    <row r="586" customFormat="false" ht="12.8" hidden="true" customHeight="false" outlineLevel="0" collapsed="false">
      <c r="A586" s="18" t="n">
        <v>2024</v>
      </c>
      <c r="B586" s="21" t="n">
        <v>84</v>
      </c>
      <c r="C586" s="21" t="n">
        <v>1</v>
      </c>
      <c r="D586" s="18" t="s">
        <v>42</v>
      </c>
      <c r="E586" s="18" t="s">
        <v>2</v>
      </c>
      <c r="F586" s="22" t="n">
        <v>5213</v>
      </c>
      <c r="G586" s="22" t="n">
        <v>6061</v>
      </c>
      <c r="H586" s="22" t="n">
        <v>2</v>
      </c>
      <c r="I586" s="23" t="n">
        <f aca="false">SUM(F586:H586)</f>
        <v>11276</v>
      </c>
    </row>
    <row r="587" customFormat="false" ht="12.8" hidden="true" customHeight="false" outlineLevel="0" collapsed="false">
      <c r="A587" s="18" t="n">
        <v>2024</v>
      </c>
      <c r="B587" s="21" t="n">
        <v>84</v>
      </c>
      <c r="C587" s="21" t="n">
        <v>1</v>
      </c>
      <c r="D587" s="18" t="s">
        <v>42</v>
      </c>
      <c r="E587" s="18" t="s">
        <v>3</v>
      </c>
      <c r="F587" s="22" t="n">
        <v>7878</v>
      </c>
      <c r="G587" s="22" t="n">
        <v>5716</v>
      </c>
      <c r="H587" s="22" t="n">
        <v>5</v>
      </c>
      <c r="I587" s="23" t="n">
        <f aca="false">SUM(F587:H587)</f>
        <v>13599</v>
      </c>
    </row>
    <row r="588" customFormat="false" ht="12.8" hidden="true" customHeight="false" outlineLevel="0" collapsed="false">
      <c r="A588" s="18" t="n">
        <v>2024</v>
      </c>
      <c r="B588" s="21" t="n">
        <v>84</v>
      </c>
      <c r="C588" s="21" t="n">
        <v>1</v>
      </c>
      <c r="D588" s="18" t="s">
        <v>42</v>
      </c>
      <c r="E588" s="18" t="s">
        <v>4</v>
      </c>
      <c r="F588" s="22" t="n">
        <v>5091</v>
      </c>
      <c r="G588" s="22" t="n">
        <v>5919</v>
      </c>
      <c r="H588" s="22" t="n">
        <v>2</v>
      </c>
      <c r="I588" s="23" t="n">
        <f aca="false">SUM(F588:H588)</f>
        <v>11012</v>
      </c>
    </row>
    <row r="589" customFormat="false" ht="12.8" hidden="true" customHeight="false" outlineLevel="0" collapsed="false">
      <c r="A589" s="18" t="n">
        <v>2024</v>
      </c>
      <c r="B589" s="21" t="n">
        <v>84</v>
      </c>
      <c r="C589" s="21" t="n">
        <v>1</v>
      </c>
      <c r="D589" s="18" t="s">
        <v>42</v>
      </c>
      <c r="E589" s="18" t="s">
        <v>5</v>
      </c>
      <c r="F589" s="22" t="n">
        <v>4329</v>
      </c>
      <c r="G589" s="22" t="n">
        <v>3948</v>
      </c>
      <c r="H589" s="22" t="n">
        <v>2</v>
      </c>
      <c r="I589" s="23" t="n">
        <f aca="false">SUM(F589:H589)</f>
        <v>8279</v>
      </c>
    </row>
    <row r="590" customFormat="false" ht="12.8" hidden="true" customHeight="false" outlineLevel="0" collapsed="false">
      <c r="A590" s="18" t="n">
        <v>2024</v>
      </c>
      <c r="B590" s="21" t="n">
        <v>84</v>
      </c>
      <c r="C590" s="21" t="n">
        <v>1</v>
      </c>
      <c r="D590" s="18" t="s">
        <v>42</v>
      </c>
      <c r="E590" s="18" t="s">
        <v>6</v>
      </c>
      <c r="F590" s="22" t="n">
        <v>2590</v>
      </c>
      <c r="G590" s="22" t="n">
        <v>2479</v>
      </c>
      <c r="H590" s="22" t="n">
        <v>2</v>
      </c>
      <c r="I590" s="23" t="n">
        <f aca="false">SUM(F590:H590)</f>
        <v>5071</v>
      </c>
    </row>
    <row r="591" customFormat="false" ht="12.8" hidden="true" customHeight="false" outlineLevel="0" collapsed="false">
      <c r="A591" s="18" t="n">
        <v>2024</v>
      </c>
      <c r="B591" s="21" t="n">
        <v>84</v>
      </c>
      <c r="C591" s="21" t="n">
        <v>1</v>
      </c>
      <c r="D591" s="18" t="s">
        <v>42</v>
      </c>
      <c r="E591" s="18" t="s">
        <v>7</v>
      </c>
      <c r="F591" s="22"/>
      <c r="G591" s="22"/>
      <c r="H591" s="22"/>
      <c r="I591" s="23" t="n">
        <f aca="false">SUM(F591:H591)</f>
        <v>0</v>
      </c>
    </row>
    <row r="592" customFormat="false" ht="12.8" hidden="true" customHeight="false" outlineLevel="0" collapsed="false">
      <c r="A592" s="18" t="n">
        <v>2024</v>
      </c>
      <c r="B592" s="21" t="n">
        <v>84</v>
      </c>
      <c r="C592" s="21" t="n">
        <v>1</v>
      </c>
      <c r="D592" s="18" t="s">
        <v>42</v>
      </c>
      <c r="E592" s="18" t="s">
        <v>8</v>
      </c>
      <c r="F592" s="22" t="n">
        <v>5647</v>
      </c>
      <c r="G592" s="22" t="n">
        <v>5519</v>
      </c>
      <c r="H592" s="22" t="n">
        <v>2</v>
      </c>
      <c r="I592" s="23" t="n">
        <f aca="false">SUM(F592:H592)</f>
        <v>11168</v>
      </c>
    </row>
    <row r="593" customFormat="false" ht="12.8" hidden="true" customHeight="false" outlineLevel="0" collapsed="false">
      <c r="A593" s="18" t="n">
        <v>2024</v>
      </c>
      <c r="B593" s="21" t="n">
        <v>93</v>
      </c>
      <c r="C593" s="21" t="n">
        <v>12</v>
      </c>
      <c r="D593" s="18" t="s">
        <v>43</v>
      </c>
      <c r="E593" s="18" t="s">
        <v>1</v>
      </c>
      <c r="F593" s="22" t="n">
        <v>4317</v>
      </c>
      <c r="G593" s="22" t="n">
        <v>4254</v>
      </c>
      <c r="H593" s="22" t="n">
        <v>11</v>
      </c>
      <c r="I593" s="23" t="n">
        <f aca="false">SUM(F593:H593)</f>
        <v>8582</v>
      </c>
    </row>
    <row r="594" customFormat="false" ht="12.8" hidden="true" customHeight="false" outlineLevel="0" collapsed="false">
      <c r="A594" s="18" t="n">
        <v>2024</v>
      </c>
      <c r="B594" s="21" t="n">
        <v>93</v>
      </c>
      <c r="C594" s="21" t="n">
        <v>12</v>
      </c>
      <c r="D594" s="18" t="s">
        <v>43</v>
      </c>
      <c r="E594" s="18" t="s">
        <v>2</v>
      </c>
      <c r="F594" s="22" t="n">
        <v>3693</v>
      </c>
      <c r="G594" s="22" t="n">
        <v>3437</v>
      </c>
      <c r="H594" s="22"/>
      <c r="I594" s="23" t="n">
        <f aca="false">SUM(F594:H594)</f>
        <v>7130</v>
      </c>
    </row>
    <row r="595" customFormat="false" ht="12.8" hidden="true" customHeight="false" outlineLevel="0" collapsed="false">
      <c r="A595" s="18" t="n">
        <v>2024</v>
      </c>
      <c r="B595" s="21" t="n">
        <v>93</v>
      </c>
      <c r="C595" s="21" t="n">
        <v>12</v>
      </c>
      <c r="D595" s="18" t="s">
        <v>43</v>
      </c>
      <c r="E595" s="18" t="s">
        <v>3</v>
      </c>
      <c r="F595" s="22" t="n">
        <v>5414</v>
      </c>
      <c r="G595" s="22" t="n">
        <v>3410</v>
      </c>
      <c r="H595" s="22" t="n">
        <v>1</v>
      </c>
      <c r="I595" s="23" t="n">
        <f aca="false">SUM(F595:H595)</f>
        <v>8825</v>
      </c>
    </row>
    <row r="596" customFormat="false" ht="12.8" hidden="true" customHeight="false" outlineLevel="0" collapsed="false">
      <c r="A596" s="18" t="n">
        <v>2024</v>
      </c>
      <c r="B596" s="25" t="n">
        <v>93</v>
      </c>
      <c r="C596" s="26" t="n">
        <v>12</v>
      </c>
      <c r="D596" s="16" t="s">
        <v>43</v>
      </c>
      <c r="E596" s="18" t="s">
        <v>4</v>
      </c>
      <c r="F596" s="22" t="n">
        <v>3558</v>
      </c>
      <c r="G596" s="22" t="n">
        <v>2908</v>
      </c>
      <c r="H596" s="22"/>
      <c r="I596" s="23" t="n">
        <f aca="false">SUM(F596:H596)</f>
        <v>6466</v>
      </c>
    </row>
    <row r="597" customFormat="false" ht="12.8" hidden="true" customHeight="false" outlineLevel="0" collapsed="false">
      <c r="A597" s="18" t="n">
        <v>2024</v>
      </c>
      <c r="B597" s="25" t="n">
        <v>93</v>
      </c>
      <c r="C597" s="26" t="n">
        <v>12</v>
      </c>
      <c r="D597" s="16" t="s">
        <v>43</v>
      </c>
      <c r="E597" s="18" t="s">
        <v>5</v>
      </c>
      <c r="F597" s="22" t="n">
        <v>2972</v>
      </c>
      <c r="G597" s="22" t="n">
        <v>2395</v>
      </c>
      <c r="H597" s="22"/>
      <c r="I597" s="23" t="n">
        <f aca="false">SUM(F597:H597)</f>
        <v>5367</v>
      </c>
    </row>
    <row r="598" customFormat="false" ht="12.8" hidden="true" customHeight="false" outlineLevel="0" collapsed="false">
      <c r="A598" s="18" t="n">
        <v>2024</v>
      </c>
      <c r="B598" s="25" t="n">
        <v>93</v>
      </c>
      <c r="C598" s="26" t="n">
        <v>12</v>
      </c>
      <c r="D598" s="16" t="s">
        <v>43</v>
      </c>
      <c r="E598" s="18" t="s">
        <v>6</v>
      </c>
      <c r="F598" s="22" t="n">
        <v>2490</v>
      </c>
      <c r="G598" s="22" t="n">
        <v>1987</v>
      </c>
      <c r="H598" s="22"/>
      <c r="I598" s="23" t="n">
        <f aca="false">SUM(F598:H598)</f>
        <v>4477</v>
      </c>
    </row>
    <row r="599" customFormat="false" ht="12.8" hidden="true" customHeight="false" outlineLevel="0" collapsed="false">
      <c r="A599" s="18" t="n">
        <v>2024</v>
      </c>
      <c r="B599" s="25" t="n">
        <v>93</v>
      </c>
      <c r="C599" s="26" t="n">
        <v>12</v>
      </c>
      <c r="D599" s="16" t="s">
        <v>43</v>
      </c>
      <c r="E599" s="18" t="s">
        <v>7</v>
      </c>
      <c r="F599" s="22"/>
      <c r="G599" s="22"/>
      <c r="H599" s="22"/>
      <c r="I599" s="23" t="n">
        <f aca="false">SUM(F599:H599)</f>
        <v>0</v>
      </c>
    </row>
    <row r="600" customFormat="false" ht="12.8" hidden="true" customHeight="false" outlineLevel="0" collapsed="false">
      <c r="A600" s="16" t="n">
        <v>2024</v>
      </c>
      <c r="B600" s="25" t="n">
        <v>93</v>
      </c>
      <c r="C600" s="26" t="n">
        <v>12</v>
      </c>
      <c r="D600" s="16" t="s">
        <v>43</v>
      </c>
      <c r="E600" s="18" t="s">
        <v>8</v>
      </c>
      <c r="F600" s="17" t="n">
        <v>4450</v>
      </c>
      <c r="G600" s="17" t="n">
        <v>3325</v>
      </c>
      <c r="I600" s="23" t="n">
        <f aca="false">SUM(F600:H600)</f>
        <v>7775</v>
      </c>
    </row>
    <row r="601" customFormat="false" ht="12.8" hidden="true" customHeight="false" outlineLevel="0" collapsed="false">
      <c r="A601" s="18" t="n">
        <v>2024</v>
      </c>
      <c r="B601" s="21" t="n">
        <v>11</v>
      </c>
      <c r="C601" s="21" t="n">
        <v>7</v>
      </c>
      <c r="D601" s="18" t="s">
        <v>35</v>
      </c>
      <c r="E601" s="18" t="s">
        <v>44</v>
      </c>
      <c r="F601" s="17" t="n">
        <v>8894</v>
      </c>
      <c r="G601" s="17" t="n">
        <v>2271</v>
      </c>
      <c r="H601" s="17" t="n">
        <v>94</v>
      </c>
      <c r="I601" s="16" t="n">
        <f aca="false">SUM(F601:H601)</f>
        <v>11259</v>
      </c>
    </row>
    <row r="602" customFormat="false" ht="12.8" hidden="true" customHeight="false" outlineLevel="0" collapsed="false">
      <c r="A602" s="18" t="n">
        <v>2024</v>
      </c>
      <c r="B602" s="21" t="n">
        <v>24</v>
      </c>
      <c r="C602" s="21" t="n">
        <v>4</v>
      </c>
      <c r="D602" s="18" t="s">
        <v>36</v>
      </c>
      <c r="E602" s="18" t="s">
        <v>44</v>
      </c>
      <c r="F602" s="17" t="n">
        <v>15</v>
      </c>
      <c r="G602" s="17" t="n">
        <v>12</v>
      </c>
      <c r="I602" s="16" t="n">
        <f aca="false">SUM(F602:H602)</f>
        <v>27</v>
      </c>
    </row>
    <row r="603" customFormat="false" ht="12.8" hidden="false" customHeight="false" outlineLevel="0" collapsed="false">
      <c r="A603" s="18" t="n">
        <v>2024</v>
      </c>
      <c r="B603" s="21" t="n">
        <v>27</v>
      </c>
      <c r="C603" s="21" t="n">
        <v>2</v>
      </c>
      <c r="D603" s="18" t="s">
        <v>37</v>
      </c>
      <c r="E603" s="18" t="s">
        <v>44</v>
      </c>
      <c r="F603" s="17" t="n">
        <v>53</v>
      </c>
      <c r="G603" s="17" t="n">
        <v>56</v>
      </c>
      <c r="I603" s="16" t="n">
        <f aca="false">SUM(F603:H603)</f>
        <v>109</v>
      </c>
    </row>
    <row r="604" customFormat="false" ht="12.8" hidden="true" customHeight="false" outlineLevel="0" collapsed="false">
      <c r="A604" s="18" t="n">
        <v>2024</v>
      </c>
      <c r="B604" s="21" t="n">
        <v>28</v>
      </c>
      <c r="C604" s="21" t="n">
        <v>8</v>
      </c>
      <c r="D604" s="18" t="s">
        <v>38</v>
      </c>
      <c r="E604" s="18" t="s">
        <v>44</v>
      </c>
      <c r="F604" s="17" t="n">
        <v>403</v>
      </c>
      <c r="G604" s="17" t="n">
        <v>273</v>
      </c>
      <c r="H604" s="17" t="n">
        <v>1</v>
      </c>
      <c r="I604" s="16" t="n">
        <f aca="false">SUM(F604:H604)</f>
        <v>677</v>
      </c>
    </row>
    <row r="605" customFormat="false" ht="12.8" hidden="true" customHeight="false" outlineLevel="0" collapsed="false">
      <c r="A605" s="18" t="n">
        <v>2024</v>
      </c>
      <c r="B605" s="21" t="n">
        <v>32</v>
      </c>
      <c r="C605" s="21" t="n">
        <v>6</v>
      </c>
      <c r="D605" s="18" t="s">
        <v>36</v>
      </c>
      <c r="E605" s="18" t="s">
        <v>44</v>
      </c>
      <c r="F605" s="17" t="n">
        <v>203</v>
      </c>
      <c r="G605" s="17" t="n">
        <v>64</v>
      </c>
      <c r="I605" s="16" t="n">
        <f aca="false">SUM(F605:H605)</f>
        <v>267</v>
      </c>
    </row>
    <row r="606" customFormat="false" ht="12.8" hidden="true" customHeight="false" outlineLevel="0" collapsed="false">
      <c r="A606" s="18" t="n">
        <v>2024</v>
      </c>
      <c r="B606" s="21" t="n">
        <v>44</v>
      </c>
      <c r="C606" s="21" t="n">
        <v>5</v>
      </c>
      <c r="D606" s="18" t="s">
        <v>39</v>
      </c>
      <c r="E606" s="18" t="s">
        <v>44</v>
      </c>
      <c r="I606" s="16" t="n">
        <f aca="false">SUM(F606:H606)</f>
        <v>0</v>
      </c>
    </row>
    <row r="607" customFormat="false" ht="12.8" hidden="true" customHeight="false" outlineLevel="0" collapsed="false">
      <c r="A607" s="18" t="n">
        <v>2024</v>
      </c>
      <c r="B607" s="21" t="n">
        <v>52</v>
      </c>
      <c r="C607" s="21" t="n">
        <v>11</v>
      </c>
      <c r="D607" s="18" t="s">
        <v>38</v>
      </c>
      <c r="E607" s="18" t="s">
        <v>44</v>
      </c>
      <c r="F607" s="17" t="n">
        <v>271</v>
      </c>
      <c r="G607" s="17" t="n">
        <v>283</v>
      </c>
      <c r="I607" s="16" t="n">
        <f aca="false">SUM(F607:H607)</f>
        <v>554</v>
      </c>
    </row>
    <row r="608" customFormat="false" ht="12.8" hidden="true" customHeight="false" outlineLevel="0" collapsed="false">
      <c r="A608" s="18" t="n">
        <v>2024</v>
      </c>
      <c r="B608" s="21" t="n">
        <v>75</v>
      </c>
      <c r="C608" s="21" t="n">
        <v>9</v>
      </c>
      <c r="D608" s="18" t="s">
        <v>40</v>
      </c>
      <c r="E608" s="18" t="s">
        <v>44</v>
      </c>
      <c r="F608" s="17" t="n">
        <v>585</v>
      </c>
      <c r="G608" s="17" t="n">
        <v>260</v>
      </c>
      <c r="H608" s="17" t="n">
        <v>2</v>
      </c>
      <c r="I608" s="16" t="n">
        <f aca="false">SUM(F608:H608)</f>
        <v>847</v>
      </c>
    </row>
    <row r="609" customFormat="false" ht="12.8" hidden="true" customHeight="false" outlineLevel="0" collapsed="false">
      <c r="A609" s="18" t="n">
        <v>2024</v>
      </c>
      <c r="B609" s="21" t="n">
        <v>76</v>
      </c>
      <c r="C609" s="21" t="n">
        <v>10</v>
      </c>
      <c r="D609" s="18" t="s">
        <v>41</v>
      </c>
      <c r="E609" s="18" t="s">
        <v>44</v>
      </c>
      <c r="F609" s="17" t="n">
        <v>668</v>
      </c>
      <c r="G609" s="17" t="n">
        <v>229</v>
      </c>
      <c r="I609" s="16" t="n">
        <f aca="false">SUM(F609:H609)</f>
        <v>897</v>
      </c>
    </row>
    <row r="610" customFormat="false" ht="12.8" hidden="true" customHeight="false" outlineLevel="0" collapsed="false">
      <c r="A610" s="18" t="n">
        <v>2024</v>
      </c>
      <c r="B610" s="21" t="n">
        <v>84</v>
      </c>
      <c r="C610" s="21" t="n">
        <v>1</v>
      </c>
      <c r="D610" s="18" t="s">
        <v>42</v>
      </c>
      <c r="E610" s="18" t="s">
        <v>44</v>
      </c>
      <c r="F610" s="17" t="n">
        <v>1602</v>
      </c>
      <c r="G610" s="17" t="n">
        <v>1683</v>
      </c>
      <c r="H610" s="17" t="n">
        <v>2</v>
      </c>
      <c r="I610" s="16" t="n">
        <f aca="false">SUM(F610:H610)</f>
        <v>3287</v>
      </c>
    </row>
    <row r="611" customFormat="false" ht="12.8" hidden="true" customHeight="false" outlineLevel="0" collapsed="false">
      <c r="A611" s="18" t="n">
        <v>2024</v>
      </c>
      <c r="B611" s="21" t="n">
        <v>93</v>
      </c>
      <c r="C611" s="21" t="n">
        <v>12</v>
      </c>
      <c r="D611" s="18" t="s">
        <v>43</v>
      </c>
      <c r="E611" s="18" t="s">
        <v>44</v>
      </c>
      <c r="F611" s="17" t="n">
        <v>434</v>
      </c>
      <c r="G611" s="17" t="n">
        <v>343</v>
      </c>
      <c r="I611" s="16" t="n">
        <f aca="false">SUM(F611:H611)</f>
        <v>777</v>
      </c>
    </row>
    <row r="612" customFormat="false" ht="12.8" hidden="true" customHeight="false" outlineLevel="0" collapsed="false">
      <c r="A612" s="18" t="n">
        <v>2023</v>
      </c>
      <c r="B612" s="16" t="n">
        <v>101</v>
      </c>
      <c r="C612" s="16" t="s">
        <v>25</v>
      </c>
      <c r="E612" s="18" t="s">
        <v>1</v>
      </c>
    </row>
    <row r="613" customFormat="false" ht="12.8" hidden="true" customHeight="false" outlineLevel="0" collapsed="false">
      <c r="A613" s="18" t="n">
        <v>2023</v>
      </c>
      <c r="B613" s="16" t="n">
        <v>101</v>
      </c>
      <c r="C613" s="16" t="s">
        <v>25</v>
      </c>
      <c r="E613" s="18" t="s">
        <v>2</v>
      </c>
      <c r="F613" s="17" t="n">
        <v>381</v>
      </c>
      <c r="G613" s="17" t="n">
        <v>78</v>
      </c>
      <c r="I613" s="16" t="n">
        <f aca="false">SUBTOTAL(9,F613:H613)</f>
        <v>0</v>
      </c>
    </row>
    <row r="614" customFormat="false" ht="12.8" hidden="true" customHeight="false" outlineLevel="0" collapsed="false">
      <c r="A614" s="18" t="n">
        <v>2023</v>
      </c>
      <c r="B614" s="16" t="n">
        <v>101</v>
      </c>
      <c r="C614" s="16" t="s">
        <v>25</v>
      </c>
      <c r="E614" s="18" t="s">
        <v>3</v>
      </c>
      <c r="F614" s="17" t="n">
        <v>1516</v>
      </c>
      <c r="G614" s="17" t="n">
        <v>242</v>
      </c>
      <c r="I614" s="16" t="n">
        <f aca="false">SUBTOTAL(9,F614:H614)</f>
        <v>0</v>
      </c>
    </row>
    <row r="615" customFormat="false" ht="12.8" hidden="true" customHeight="false" outlineLevel="0" collapsed="false">
      <c r="A615" s="18" t="n">
        <v>2023</v>
      </c>
      <c r="B615" s="16" t="n">
        <v>101</v>
      </c>
      <c r="C615" s="16" t="s">
        <v>25</v>
      </c>
      <c r="E615" s="18" t="s">
        <v>4</v>
      </c>
      <c r="F615" s="17" t="n">
        <v>485</v>
      </c>
      <c r="G615" s="17" t="n">
        <v>130</v>
      </c>
      <c r="I615" s="16" t="n">
        <f aca="false">SUBTOTAL(9,F615:H615)</f>
        <v>0</v>
      </c>
    </row>
    <row r="616" customFormat="false" ht="12.8" hidden="true" customHeight="false" outlineLevel="0" collapsed="false">
      <c r="A616" s="18" t="n">
        <v>2023</v>
      </c>
      <c r="B616" s="16" t="n">
        <v>101</v>
      </c>
      <c r="C616" s="16" t="s">
        <v>25</v>
      </c>
      <c r="E616" s="18" t="s">
        <v>5</v>
      </c>
      <c r="F616" s="17" t="n">
        <v>275</v>
      </c>
      <c r="G616" s="17" t="n">
        <v>72</v>
      </c>
      <c r="I616" s="16" t="n">
        <f aca="false">SUBTOTAL(9,F616:H616)</f>
        <v>0</v>
      </c>
    </row>
    <row r="617" customFormat="false" ht="12.8" hidden="true" customHeight="false" outlineLevel="0" collapsed="false">
      <c r="A617" s="18" t="n">
        <v>2023</v>
      </c>
      <c r="B617" s="16" t="n">
        <v>101</v>
      </c>
      <c r="C617" s="16" t="s">
        <v>25</v>
      </c>
      <c r="E617" s="18" t="s">
        <v>6</v>
      </c>
      <c r="I617" s="16" t="n">
        <f aca="false">SUBTOTAL(9,F617:H617)</f>
        <v>0</v>
      </c>
    </row>
    <row r="618" customFormat="false" ht="12.8" hidden="true" customHeight="false" outlineLevel="0" collapsed="false">
      <c r="A618" s="18" t="n">
        <v>2023</v>
      </c>
      <c r="B618" s="16" t="n">
        <v>101</v>
      </c>
      <c r="C618" s="16" t="s">
        <v>25</v>
      </c>
      <c r="E618" s="18" t="s">
        <v>7</v>
      </c>
      <c r="I618" s="16" t="n">
        <f aca="false">SUBTOTAL(9,F618:H618)</f>
        <v>0</v>
      </c>
    </row>
    <row r="619" customFormat="false" ht="12.8" hidden="true" customHeight="false" outlineLevel="0" collapsed="false">
      <c r="A619" s="18" t="n">
        <v>2023</v>
      </c>
      <c r="B619" s="16" t="n">
        <v>101</v>
      </c>
      <c r="C619" s="16" t="s">
        <v>25</v>
      </c>
      <c r="E619" s="18" t="s">
        <v>8</v>
      </c>
      <c r="F619" s="17" t="n">
        <v>491</v>
      </c>
      <c r="G619" s="17" t="n">
        <v>7</v>
      </c>
      <c r="I619" s="16" t="n">
        <f aca="false">SUBTOTAL(9,F619:H619)</f>
        <v>0</v>
      </c>
    </row>
    <row r="620" customFormat="false" ht="12.8" hidden="true" customHeight="false" outlineLevel="0" collapsed="false">
      <c r="A620" s="18" t="n">
        <v>2023</v>
      </c>
      <c r="B620" s="16" t="n">
        <v>102</v>
      </c>
      <c r="C620" s="16" t="s">
        <v>25</v>
      </c>
      <c r="E620" s="18" t="s">
        <v>1</v>
      </c>
      <c r="I620" s="16" t="n">
        <f aca="false">SUBTOTAL(9,F620:H620)</f>
        <v>0</v>
      </c>
    </row>
    <row r="621" customFormat="false" ht="12.8" hidden="true" customHeight="false" outlineLevel="0" collapsed="false">
      <c r="A621" s="18" t="n">
        <v>2023</v>
      </c>
      <c r="B621" s="16" t="n">
        <v>102</v>
      </c>
      <c r="C621" s="16" t="s">
        <v>25</v>
      </c>
      <c r="E621" s="18" t="s">
        <v>2</v>
      </c>
      <c r="F621" s="17" t="n">
        <v>129</v>
      </c>
      <c r="G621" s="17" t="n">
        <v>52</v>
      </c>
      <c r="I621" s="16" t="n">
        <f aca="false">SUBTOTAL(9,F621:H621)</f>
        <v>0</v>
      </c>
    </row>
    <row r="622" customFormat="false" ht="12.8" hidden="true" customHeight="false" outlineLevel="0" collapsed="false">
      <c r="A622" s="18" t="n">
        <v>2023</v>
      </c>
      <c r="B622" s="16" t="n">
        <v>102</v>
      </c>
      <c r="C622" s="16" t="s">
        <v>25</v>
      </c>
      <c r="E622" s="18" t="s">
        <v>3</v>
      </c>
      <c r="F622" s="17" t="n">
        <v>253</v>
      </c>
      <c r="G622" s="17" t="n">
        <v>115</v>
      </c>
      <c r="I622" s="16" t="n">
        <f aca="false">SUBTOTAL(9,F622:H622)</f>
        <v>0</v>
      </c>
    </row>
    <row r="623" customFormat="false" ht="12.8" hidden="true" customHeight="false" outlineLevel="0" collapsed="false">
      <c r="A623" s="18" t="n">
        <v>2023</v>
      </c>
      <c r="B623" s="16" t="n">
        <v>102</v>
      </c>
      <c r="C623" s="16" t="s">
        <v>25</v>
      </c>
      <c r="E623" s="18" t="s">
        <v>4</v>
      </c>
      <c r="F623" s="17" t="n">
        <v>107</v>
      </c>
      <c r="G623" s="17" t="n">
        <v>25</v>
      </c>
      <c r="I623" s="16" t="n">
        <f aca="false">SUBTOTAL(9,F623:H623)</f>
        <v>0</v>
      </c>
    </row>
    <row r="624" customFormat="false" ht="12.8" hidden="true" customHeight="false" outlineLevel="0" collapsed="false">
      <c r="A624" s="18" t="n">
        <v>2023</v>
      </c>
      <c r="B624" s="16" t="n">
        <v>102</v>
      </c>
      <c r="C624" s="16" t="s">
        <v>25</v>
      </c>
      <c r="E624" s="18" t="s">
        <v>5</v>
      </c>
      <c r="F624" s="17" t="n">
        <v>124</v>
      </c>
      <c r="G624" s="17" t="n">
        <v>14</v>
      </c>
      <c r="I624" s="16" t="n">
        <f aca="false">SUBTOTAL(9,F624:H624)</f>
        <v>0</v>
      </c>
    </row>
    <row r="625" customFormat="false" ht="12.8" hidden="true" customHeight="false" outlineLevel="0" collapsed="false">
      <c r="A625" s="18" t="n">
        <v>2023</v>
      </c>
      <c r="B625" s="16" t="n">
        <v>102</v>
      </c>
      <c r="C625" s="16" t="s">
        <v>25</v>
      </c>
      <c r="E625" s="18" t="s">
        <v>6</v>
      </c>
      <c r="I625" s="16" t="n">
        <f aca="false">SUBTOTAL(9,F625:H625)</f>
        <v>0</v>
      </c>
    </row>
    <row r="626" customFormat="false" ht="12.8" hidden="true" customHeight="false" outlineLevel="0" collapsed="false">
      <c r="A626" s="18" t="n">
        <v>2023</v>
      </c>
      <c r="B626" s="16" t="n">
        <v>102</v>
      </c>
      <c r="C626" s="16" t="s">
        <v>25</v>
      </c>
      <c r="E626" s="18" t="s">
        <v>7</v>
      </c>
      <c r="I626" s="16" t="n">
        <f aca="false">SUBTOTAL(9,F626:H626)</f>
        <v>0</v>
      </c>
    </row>
    <row r="627" customFormat="false" ht="12.8" hidden="true" customHeight="false" outlineLevel="0" collapsed="false">
      <c r="A627" s="18" t="n">
        <v>2023</v>
      </c>
      <c r="B627" s="16" t="n">
        <v>102</v>
      </c>
      <c r="C627" s="16" t="s">
        <v>25</v>
      </c>
      <c r="E627" s="18" t="s">
        <v>8</v>
      </c>
      <c r="F627" s="17" t="n">
        <v>802</v>
      </c>
      <c r="G627" s="17" t="n">
        <v>26</v>
      </c>
      <c r="I627" s="16" t="n">
        <f aca="false">SUBTOTAL(9,F627:H627)</f>
        <v>0</v>
      </c>
    </row>
    <row r="628" customFormat="false" ht="12.8" hidden="true" customHeight="false" outlineLevel="0" collapsed="false">
      <c r="A628" s="18" t="n">
        <v>2023</v>
      </c>
      <c r="B628" s="16" t="n">
        <v>103</v>
      </c>
      <c r="C628" s="16" t="s">
        <v>25</v>
      </c>
      <c r="E628" s="18" t="s">
        <v>1</v>
      </c>
      <c r="F628" s="17" t="n">
        <v>3031</v>
      </c>
      <c r="G628" s="17" t="n">
        <v>3213</v>
      </c>
      <c r="I628" s="16" t="n">
        <f aca="false">SUBTOTAL(9,F628:H628)</f>
        <v>0</v>
      </c>
    </row>
    <row r="629" customFormat="false" ht="12.8" hidden="true" customHeight="false" outlineLevel="0" collapsed="false">
      <c r="A629" s="18" t="n">
        <v>2023</v>
      </c>
      <c r="B629" s="16" t="n">
        <v>103</v>
      </c>
      <c r="C629" s="16" t="s">
        <v>25</v>
      </c>
      <c r="E629" s="18" t="s">
        <v>2</v>
      </c>
      <c r="F629" s="17" t="n">
        <v>2527</v>
      </c>
      <c r="G629" s="17" t="n">
        <v>1901</v>
      </c>
      <c r="I629" s="16" t="n">
        <f aca="false">SUBTOTAL(9,F629:H629)</f>
        <v>0</v>
      </c>
    </row>
    <row r="630" customFormat="false" ht="12.8" hidden="true" customHeight="false" outlineLevel="0" collapsed="false">
      <c r="A630" s="18" t="n">
        <v>2023</v>
      </c>
      <c r="B630" s="16" t="n">
        <v>103</v>
      </c>
      <c r="C630" s="16" t="s">
        <v>25</v>
      </c>
      <c r="E630" s="18" t="s">
        <v>3</v>
      </c>
      <c r="F630" s="17" t="n">
        <v>3366</v>
      </c>
      <c r="G630" s="17" t="n">
        <v>3094</v>
      </c>
      <c r="I630" s="16" t="n">
        <f aca="false">SUBTOTAL(9,F630:H630)</f>
        <v>0</v>
      </c>
    </row>
    <row r="631" customFormat="false" ht="12.8" hidden="true" customHeight="false" outlineLevel="0" collapsed="false">
      <c r="A631" s="18" t="n">
        <v>2023</v>
      </c>
      <c r="B631" s="16" t="n">
        <v>103</v>
      </c>
      <c r="C631" s="16" t="s">
        <v>25</v>
      </c>
      <c r="E631" s="18" t="s">
        <v>4</v>
      </c>
      <c r="F631" s="17" t="n">
        <v>3855</v>
      </c>
      <c r="G631" s="17" t="n">
        <v>4101</v>
      </c>
      <c r="I631" s="16" t="n">
        <f aca="false">SUBTOTAL(9,F631:H631)</f>
        <v>0</v>
      </c>
    </row>
    <row r="632" customFormat="false" ht="12.8" hidden="true" customHeight="false" outlineLevel="0" collapsed="false">
      <c r="A632" s="18" t="n">
        <v>2023</v>
      </c>
      <c r="B632" s="16" t="n">
        <v>103</v>
      </c>
      <c r="C632" s="16" t="s">
        <v>25</v>
      </c>
      <c r="E632" s="18" t="s">
        <v>5</v>
      </c>
      <c r="F632" s="17" t="n">
        <v>1995</v>
      </c>
      <c r="G632" s="17" t="n">
        <v>2890</v>
      </c>
      <c r="I632" s="16" t="n">
        <f aca="false">SUBTOTAL(9,F632:H632)</f>
        <v>0</v>
      </c>
    </row>
    <row r="633" customFormat="false" ht="12.8" hidden="true" customHeight="false" outlineLevel="0" collapsed="false">
      <c r="A633" s="18" t="n">
        <v>2023</v>
      </c>
      <c r="B633" s="16" t="n">
        <v>103</v>
      </c>
      <c r="C633" s="16" t="s">
        <v>25</v>
      </c>
      <c r="E633" s="18" t="s">
        <v>6</v>
      </c>
      <c r="I633" s="16" t="n">
        <f aca="false">SUBTOTAL(9,F633:H633)</f>
        <v>0</v>
      </c>
    </row>
    <row r="634" customFormat="false" ht="12.8" hidden="true" customHeight="false" outlineLevel="0" collapsed="false">
      <c r="A634" s="18" t="n">
        <v>2023</v>
      </c>
      <c r="B634" s="16" t="n">
        <v>103</v>
      </c>
      <c r="C634" s="16" t="s">
        <v>25</v>
      </c>
      <c r="E634" s="18" t="s">
        <v>7</v>
      </c>
      <c r="I634" s="16" t="n">
        <f aca="false">SUBTOTAL(9,F634:H634)</f>
        <v>0</v>
      </c>
    </row>
    <row r="635" customFormat="false" ht="12.8" hidden="true" customHeight="false" outlineLevel="0" collapsed="false">
      <c r="A635" s="18" t="n">
        <v>2023</v>
      </c>
      <c r="B635" s="16" t="n">
        <v>103</v>
      </c>
      <c r="C635" s="16" t="s">
        <v>25</v>
      </c>
      <c r="E635" s="18" t="s">
        <v>8</v>
      </c>
      <c r="F635" s="17" t="n">
        <v>1641</v>
      </c>
      <c r="G635" s="17" t="n">
        <v>1699</v>
      </c>
      <c r="I635" s="16" t="n">
        <f aca="false">SUBTOTAL(9,F635:H635)</f>
        <v>0</v>
      </c>
    </row>
    <row r="636" customFormat="false" ht="12.8" hidden="true" customHeight="false" outlineLevel="0" collapsed="false">
      <c r="A636" s="16" t="n">
        <v>2023</v>
      </c>
      <c r="B636" s="16" t="n">
        <v>106</v>
      </c>
      <c r="C636" s="16" t="s">
        <v>45</v>
      </c>
      <c r="E636" s="18" t="s">
        <v>1</v>
      </c>
      <c r="H636" s="16" t="n">
        <v>64</v>
      </c>
      <c r="I636" s="16" t="n">
        <v>2896</v>
      </c>
    </row>
    <row r="637" customFormat="false" ht="12.8" hidden="true" customHeight="false" outlineLevel="0" collapsed="false">
      <c r="A637" s="16" t="n">
        <v>2023</v>
      </c>
      <c r="B637" s="16" t="n">
        <v>106</v>
      </c>
      <c r="C637" s="16" t="s">
        <v>45</v>
      </c>
      <c r="E637" s="18" t="s">
        <v>2</v>
      </c>
      <c r="I637" s="16" t="n">
        <v>1358</v>
      </c>
    </row>
    <row r="638" customFormat="false" ht="12.8" hidden="true" customHeight="false" outlineLevel="0" collapsed="false">
      <c r="A638" s="16" t="n">
        <v>2023</v>
      </c>
      <c r="B638" s="16" t="n">
        <v>106</v>
      </c>
      <c r="C638" s="16" t="s">
        <v>45</v>
      </c>
      <c r="E638" s="18" t="s">
        <v>3</v>
      </c>
      <c r="I638" s="16" t="n">
        <v>2520</v>
      </c>
    </row>
    <row r="639" customFormat="false" ht="12.8" hidden="true" customHeight="false" outlineLevel="0" collapsed="false">
      <c r="A639" s="16" t="n">
        <v>2023</v>
      </c>
      <c r="B639" s="16" t="n">
        <v>106</v>
      </c>
      <c r="C639" s="16" t="s">
        <v>45</v>
      </c>
      <c r="E639" s="18" t="s">
        <v>4</v>
      </c>
      <c r="F639" s="17" t="n">
        <f aca="false">+I639-G639</f>
        <v>1669</v>
      </c>
      <c r="G639" s="17" t="n">
        <f aca="false">728*2</f>
        <v>1456</v>
      </c>
      <c r="H639" s="1"/>
      <c r="I639" s="16" t="n">
        <v>3125</v>
      </c>
    </row>
    <row r="640" customFormat="false" ht="12.8" hidden="true" customHeight="false" outlineLevel="0" collapsed="false">
      <c r="A640" s="16" t="n">
        <v>2023</v>
      </c>
      <c r="B640" s="16" t="n">
        <v>106</v>
      </c>
      <c r="C640" s="16" t="s">
        <v>45</v>
      </c>
      <c r="E640" s="18" t="s">
        <v>5</v>
      </c>
      <c r="I640" s="16" t="n">
        <v>2465</v>
      </c>
    </row>
    <row r="641" customFormat="false" ht="12.8" hidden="true" customHeight="false" outlineLevel="0" collapsed="false">
      <c r="A641" s="16" t="n">
        <v>2023</v>
      </c>
      <c r="B641" s="16" t="n">
        <v>106</v>
      </c>
      <c r="C641" s="16" t="s">
        <v>45</v>
      </c>
      <c r="E641" s="18" t="s">
        <v>6</v>
      </c>
      <c r="I641" s="16" t="n">
        <f aca="false">SUBTOTAL(9,F641:H641)</f>
        <v>0</v>
      </c>
    </row>
    <row r="642" customFormat="false" ht="12.8" hidden="true" customHeight="false" outlineLevel="0" collapsed="false">
      <c r="A642" s="16" t="n">
        <v>2023</v>
      </c>
      <c r="B642" s="16" t="n">
        <v>106</v>
      </c>
      <c r="C642" s="16" t="s">
        <v>45</v>
      </c>
      <c r="E642" s="18" t="s">
        <v>7</v>
      </c>
      <c r="I642" s="16" t="n">
        <f aca="false">SUBTOTAL(9,F642:H642)</f>
        <v>0</v>
      </c>
    </row>
    <row r="643" customFormat="false" ht="12.8" hidden="true" customHeight="false" outlineLevel="0" collapsed="false">
      <c r="A643" s="16" t="n">
        <v>2023</v>
      </c>
      <c r="B643" s="16" t="n">
        <v>106</v>
      </c>
      <c r="C643" s="16" t="s">
        <v>45</v>
      </c>
      <c r="E643" s="18" t="s">
        <v>8</v>
      </c>
      <c r="I643" s="16" t="n">
        <f aca="false">SUBTOTAL(9,F643:H643)</f>
        <v>0</v>
      </c>
    </row>
    <row r="644" customFormat="false" ht="12.8" hidden="true" customHeight="false" outlineLevel="0" collapsed="false">
      <c r="A644" s="27" t="n">
        <v>2024</v>
      </c>
      <c r="B644" s="28" t="n">
        <v>24</v>
      </c>
      <c r="C644" s="28" t="n">
        <v>4</v>
      </c>
      <c r="D644" s="27" t="s">
        <v>36</v>
      </c>
      <c r="E644" s="27" t="s">
        <v>1</v>
      </c>
      <c r="F644" s="29" t="n">
        <v>2778</v>
      </c>
      <c r="G644" s="29" t="n">
        <v>1781</v>
      </c>
      <c r="H644" s="29" t="n">
        <v>1</v>
      </c>
      <c r="I644" s="30" t="n">
        <f aca="false">SUM(F644:H644)</f>
        <v>4560</v>
      </c>
    </row>
    <row r="645" customFormat="false" ht="12.8" hidden="true" customHeight="false" outlineLevel="0" collapsed="false">
      <c r="A645" s="27" t="n">
        <v>2024</v>
      </c>
      <c r="B645" s="28" t="n">
        <v>24</v>
      </c>
      <c r="C645" s="28" t="n">
        <v>4</v>
      </c>
      <c r="D645" s="27" t="s">
        <v>36</v>
      </c>
      <c r="E645" s="27" t="s">
        <v>2</v>
      </c>
      <c r="F645" s="29" t="n">
        <v>1699</v>
      </c>
      <c r="G645" s="29" t="n">
        <v>1214</v>
      </c>
      <c r="H645" s="29"/>
      <c r="I645" s="30" t="n">
        <f aca="false">SUM(F645:H645)</f>
        <v>2913</v>
      </c>
    </row>
    <row r="646" customFormat="false" ht="12.8" hidden="true" customHeight="false" outlineLevel="0" collapsed="false">
      <c r="A646" s="27" t="n">
        <v>2024</v>
      </c>
      <c r="B646" s="28" t="n">
        <v>24</v>
      </c>
      <c r="C646" s="28" t="n">
        <v>4</v>
      </c>
      <c r="D646" s="27" t="s">
        <v>36</v>
      </c>
      <c r="E646" s="27" t="s">
        <v>3</v>
      </c>
      <c r="F646" s="29"/>
      <c r="G646" s="29"/>
      <c r="H646" s="29"/>
      <c r="I646" s="30" t="n">
        <v>3295</v>
      </c>
    </row>
    <row r="647" customFormat="false" ht="12.8" hidden="true" customHeight="false" outlineLevel="0" collapsed="false">
      <c r="A647" s="27" t="n">
        <v>2024</v>
      </c>
      <c r="B647" s="28" t="n">
        <v>24</v>
      </c>
      <c r="C647" s="28" t="n">
        <v>4</v>
      </c>
      <c r="D647" s="27" t="s">
        <v>36</v>
      </c>
      <c r="E647" s="27" t="s">
        <v>4</v>
      </c>
      <c r="F647" s="29"/>
      <c r="G647" s="29"/>
      <c r="H647" s="29"/>
      <c r="I647" s="30" t="n">
        <v>36177</v>
      </c>
    </row>
    <row r="648" customFormat="false" ht="12.8" hidden="true" customHeight="false" outlineLevel="0" collapsed="false">
      <c r="A648" s="27" t="n">
        <v>2024</v>
      </c>
      <c r="B648" s="28" t="n">
        <v>24</v>
      </c>
      <c r="C648" s="28" t="n">
        <v>4</v>
      </c>
      <c r="D648" s="27" t="s">
        <v>36</v>
      </c>
      <c r="E648" s="27" t="s">
        <v>5</v>
      </c>
      <c r="F648" s="29" t="n">
        <v>1056</v>
      </c>
      <c r="G648" s="29" t="n">
        <v>741</v>
      </c>
      <c r="H648" s="29"/>
      <c r="I648" s="30" t="n">
        <f aca="false">SUM(F648:H648)</f>
        <v>1797</v>
      </c>
    </row>
    <row r="649" customFormat="false" ht="12.8" hidden="true" customHeight="false" outlineLevel="0" collapsed="false">
      <c r="A649" s="27" t="n">
        <v>2024</v>
      </c>
      <c r="B649" s="28" t="n">
        <v>24</v>
      </c>
      <c r="C649" s="28" t="n">
        <v>4</v>
      </c>
      <c r="D649" s="27" t="s">
        <v>36</v>
      </c>
      <c r="E649" s="27" t="s">
        <v>6</v>
      </c>
      <c r="F649" s="29" t="n">
        <v>401</v>
      </c>
      <c r="G649" s="29" t="n">
        <v>200</v>
      </c>
      <c r="H649" s="29"/>
      <c r="I649" s="30" t="n">
        <f aca="false">SUM(F649:H649)</f>
        <v>601</v>
      </c>
    </row>
    <row r="650" customFormat="false" ht="12.8" hidden="true" customHeight="false" outlineLevel="0" collapsed="false">
      <c r="A650" s="27" t="n">
        <v>2024</v>
      </c>
      <c r="B650" s="28" t="n">
        <v>24</v>
      </c>
      <c r="C650" s="28" t="n">
        <v>4</v>
      </c>
      <c r="D650" s="27" t="s">
        <v>36</v>
      </c>
      <c r="E650" s="27" t="s">
        <v>7</v>
      </c>
      <c r="F650" s="29"/>
      <c r="G650" s="29"/>
      <c r="H650" s="29"/>
      <c r="I650" s="30" t="n">
        <f aca="false">SUM(F650:H650)</f>
        <v>0</v>
      </c>
    </row>
    <row r="651" customFormat="false" ht="12.8" hidden="true" customHeight="false" outlineLevel="0" collapsed="false">
      <c r="A651" s="27" t="n">
        <v>2024</v>
      </c>
      <c r="B651" s="28" t="n">
        <v>24</v>
      </c>
      <c r="C651" s="28" t="n">
        <v>4</v>
      </c>
      <c r="D651" s="27" t="s">
        <v>36</v>
      </c>
      <c r="E651" s="27" t="s">
        <v>8</v>
      </c>
      <c r="F651" s="29" t="n">
        <v>1156</v>
      </c>
      <c r="G651" s="29" t="n">
        <v>1192</v>
      </c>
      <c r="H651" s="29"/>
      <c r="I651" s="30" t="n">
        <f aca="false">SUM(F651:H651)</f>
        <v>2348</v>
      </c>
    </row>
    <row r="652" customFormat="false" ht="12.8" hidden="true" customHeight="false" outlineLevel="0" collapsed="false">
      <c r="A652" s="27" t="n">
        <v>2024</v>
      </c>
      <c r="B652" s="28" t="n">
        <v>28</v>
      </c>
      <c r="C652" s="28" t="n">
        <v>8</v>
      </c>
      <c r="D652" s="27" t="s">
        <v>38</v>
      </c>
      <c r="E652" s="27" t="s">
        <v>1</v>
      </c>
      <c r="F652" s="29" t="n">
        <v>3001</v>
      </c>
      <c r="G652" s="29" t="n">
        <v>2506</v>
      </c>
      <c r="H652" s="29" t="n">
        <v>82</v>
      </c>
      <c r="I652" s="30" t="n">
        <f aca="false">SUM(F652:H652)</f>
        <v>5589</v>
      </c>
    </row>
    <row r="653" customFormat="false" ht="12.8" hidden="true" customHeight="false" outlineLevel="0" collapsed="false">
      <c r="A653" s="27" t="n">
        <v>2024</v>
      </c>
      <c r="B653" s="28" t="n">
        <v>28</v>
      </c>
      <c r="C653" s="28" t="n">
        <v>8</v>
      </c>
      <c r="D653" s="27" t="s">
        <v>38</v>
      </c>
      <c r="E653" s="27" t="s">
        <v>2</v>
      </c>
      <c r="F653" s="29" t="n">
        <v>2112</v>
      </c>
      <c r="G653" s="29" t="n">
        <v>1105</v>
      </c>
      <c r="H653" s="29" t="n">
        <v>4</v>
      </c>
      <c r="I653" s="30" t="n">
        <f aca="false">SUM(F653:H653)</f>
        <v>3221</v>
      </c>
    </row>
    <row r="654" customFormat="false" ht="12.8" hidden="true" customHeight="false" outlineLevel="0" collapsed="false">
      <c r="A654" s="27" t="n">
        <v>2024</v>
      </c>
      <c r="B654" s="28" t="n">
        <v>28</v>
      </c>
      <c r="C654" s="28" t="n">
        <v>8</v>
      </c>
      <c r="D654" s="27" t="s">
        <v>38</v>
      </c>
      <c r="E654" s="27" t="s">
        <v>3</v>
      </c>
      <c r="F654" s="29" t="n">
        <v>4096</v>
      </c>
      <c r="G654" s="29" t="n">
        <v>1592</v>
      </c>
      <c r="H654" s="29" t="n">
        <v>6</v>
      </c>
      <c r="I654" s="30" t="n">
        <f aca="false">SUM(F654:H654)</f>
        <v>5694</v>
      </c>
    </row>
    <row r="655" customFormat="false" ht="12.8" hidden="true" customHeight="false" outlineLevel="0" collapsed="false">
      <c r="A655" s="27" t="n">
        <v>2024</v>
      </c>
      <c r="B655" s="28" t="n">
        <v>28</v>
      </c>
      <c r="C655" s="28" t="n">
        <v>8</v>
      </c>
      <c r="D655" s="27" t="s">
        <v>38</v>
      </c>
      <c r="E655" s="27" t="s">
        <v>4</v>
      </c>
      <c r="F655" s="29" t="n">
        <v>15853</v>
      </c>
      <c r="G655" s="29" t="n">
        <v>8372</v>
      </c>
      <c r="H655" s="29" t="n">
        <v>36</v>
      </c>
      <c r="I655" s="30" t="n">
        <f aca="false">SUM(F655:H655)</f>
        <v>24261</v>
      </c>
    </row>
    <row r="656" customFormat="false" ht="12.8" hidden="true" customHeight="false" outlineLevel="0" collapsed="false">
      <c r="A656" s="27" t="n">
        <v>2024</v>
      </c>
      <c r="B656" s="28" t="n">
        <v>28</v>
      </c>
      <c r="C656" s="28" t="n">
        <v>8</v>
      </c>
      <c r="D656" s="27" t="s">
        <v>38</v>
      </c>
      <c r="E656" s="27" t="s">
        <v>5</v>
      </c>
      <c r="F656" s="29" t="n">
        <v>1799</v>
      </c>
      <c r="G656" s="29" t="n">
        <v>1077</v>
      </c>
      <c r="H656" s="29" t="n">
        <v>8</v>
      </c>
      <c r="I656" s="30" t="n">
        <f aca="false">SUM(F656:H656)</f>
        <v>2884</v>
      </c>
    </row>
    <row r="657" customFormat="false" ht="12.8" hidden="true" customHeight="false" outlineLevel="0" collapsed="false">
      <c r="A657" s="27" t="n">
        <v>2024</v>
      </c>
      <c r="B657" s="28" t="n">
        <v>28</v>
      </c>
      <c r="C657" s="28" t="n">
        <v>8</v>
      </c>
      <c r="D657" s="27" t="s">
        <v>38</v>
      </c>
      <c r="E657" s="27" t="s">
        <v>6</v>
      </c>
      <c r="F657" s="29" t="n">
        <v>93</v>
      </c>
      <c r="G657" s="29" t="n">
        <v>77</v>
      </c>
      <c r="H657" s="29"/>
      <c r="I657" s="30" t="n">
        <f aca="false">SUM(F657:H657)</f>
        <v>170</v>
      </c>
    </row>
    <row r="658" customFormat="false" ht="12.8" hidden="true" customHeight="false" outlineLevel="0" collapsed="false">
      <c r="A658" s="27" t="n">
        <v>2024</v>
      </c>
      <c r="B658" s="28" t="n">
        <v>28</v>
      </c>
      <c r="C658" s="28" t="n">
        <v>8</v>
      </c>
      <c r="D658" s="27" t="s">
        <v>38</v>
      </c>
      <c r="E658" s="27" t="s">
        <v>7</v>
      </c>
      <c r="F658" s="29" t="n">
        <v>3</v>
      </c>
      <c r="G658" s="29"/>
      <c r="H658" s="29"/>
      <c r="I658" s="30" t="n">
        <f aca="false">SUM(F658:H658)</f>
        <v>3</v>
      </c>
    </row>
    <row r="659" customFormat="false" ht="12.8" hidden="true" customHeight="false" outlineLevel="0" collapsed="false">
      <c r="A659" s="27" t="n">
        <v>2024</v>
      </c>
      <c r="B659" s="28" t="n">
        <v>28</v>
      </c>
      <c r="C659" s="28" t="n">
        <v>8</v>
      </c>
      <c r="D659" s="27" t="s">
        <v>38</v>
      </c>
      <c r="E659" s="27" t="s">
        <v>8</v>
      </c>
      <c r="F659" s="29" t="n">
        <v>1463</v>
      </c>
      <c r="G659" s="29" t="n">
        <v>1606</v>
      </c>
      <c r="H659" s="29" t="n">
        <v>20</v>
      </c>
      <c r="I659" s="30" t="n">
        <f aca="false">SUM(F659:H659)</f>
        <v>3089</v>
      </c>
    </row>
    <row r="660" customFormat="false" ht="12.8" hidden="true" customHeight="false" outlineLevel="0" collapsed="false">
      <c r="A660" s="27" t="n">
        <v>2024</v>
      </c>
      <c r="B660" s="28" t="n">
        <v>53</v>
      </c>
      <c r="C660" s="28" t="n">
        <v>3</v>
      </c>
      <c r="D660" s="27" t="s">
        <v>36</v>
      </c>
      <c r="E660" s="27" t="s">
        <v>1</v>
      </c>
      <c r="F660" s="29" t="n">
        <v>3315</v>
      </c>
      <c r="G660" s="29" t="n">
        <v>2527</v>
      </c>
      <c r="H660" s="29" t="n">
        <v>80</v>
      </c>
      <c r="I660" s="30" t="n">
        <f aca="false">SUM(F660:H660)</f>
        <v>5922</v>
      </c>
    </row>
    <row r="661" customFormat="false" ht="12.8" hidden="true" customHeight="false" outlineLevel="0" collapsed="false">
      <c r="A661" s="27" t="n">
        <v>2024</v>
      </c>
      <c r="B661" s="28" t="n">
        <v>53</v>
      </c>
      <c r="C661" s="28" t="n">
        <v>3</v>
      </c>
      <c r="D661" s="27" t="s">
        <v>36</v>
      </c>
      <c r="E661" s="27" t="s">
        <v>2</v>
      </c>
      <c r="F661" s="29" t="n">
        <v>2070</v>
      </c>
      <c r="G661" s="29" t="n">
        <v>1728</v>
      </c>
      <c r="H661" s="29"/>
      <c r="I661" s="30" t="n">
        <f aca="false">SUM(F661:H661)</f>
        <v>3798</v>
      </c>
    </row>
    <row r="662" customFormat="false" ht="12.8" hidden="true" customHeight="false" outlineLevel="0" collapsed="false">
      <c r="A662" s="27" t="n">
        <v>2024</v>
      </c>
      <c r="B662" s="28" t="n">
        <v>53</v>
      </c>
      <c r="C662" s="28" t="n">
        <v>3</v>
      </c>
      <c r="D662" s="27" t="s">
        <v>36</v>
      </c>
      <c r="E662" s="27" t="s">
        <v>3</v>
      </c>
      <c r="F662" s="29" t="n">
        <v>3228</v>
      </c>
      <c r="G662" s="29" t="n">
        <v>1697</v>
      </c>
      <c r="H662" s="29"/>
      <c r="I662" s="30" t="n">
        <f aca="false">SUM(F662:H662)</f>
        <v>4925</v>
      </c>
    </row>
    <row r="663" customFormat="false" ht="12.8" hidden="true" customHeight="false" outlineLevel="0" collapsed="false">
      <c r="A663" s="27" t="n">
        <v>2024</v>
      </c>
      <c r="B663" s="28" t="n">
        <v>53</v>
      </c>
      <c r="C663" s="28" t="n">
        <v>3</v>
      </c>
      <c r="D663" s="27" t="s">
        <v>36</v>
      </c>
      <c r="E663" s="27" t="s">
        <v>4</v>
      </c>
      <c r="F663" s="29" t="n">
        <v>15691</v>
      </c>
      <c r="G663" s="29" t="n">
        <v>8509</v>
      </c>
      <c r="H663" s="29" t="n">
        <v>10</v>
      </c>
      <c r="I663" s="30" t="n">
        <f aca="false">SUM(F663:H663)</f>
        <v>24210</v>
      </c>
    </row>
    <row r="664" customFormat="false" ht="12.8" hidden="true" customHeight="false" outlineLevel="0" collapsed="false">
      <c r="A664" s="27" t="n">
        <v>2024</v>
      </c>
      <c r="B664" s="28" t="n">
        <v>53</v>
      </c>
      <c r="C664" s="28" t="n">
        <v>3</v>
      </c>
      <c r="D664" s="27" t="s">
        <v>36</v>
      </c>
      <c r="E664" s="27" t="s">
        <v>5</v>
      </c>
      <c r="F664" s="29" t="n">
        <v>3706</v>
      </c>
      <c r="G664" s="29" t="n">
        <v>2769</v>
      </c>
      <c r="H664" s="29" t="n">
        <v>1</v>
      </c>
      <c r="I664" s="30" t="n">
        <f aca="false">SUM(F664:H664)</f>
        <v>6476</v>
      </c>
    </row>
    <row r="665" customFormat="false" ht="12.8" hidden="true" customHeight="false" outlineLevel="0" collapsed="false">
      <c r="A665" s="27" t="n">
        <v>2024</v>
      </c>
      <c r="B665" s="28" t="n">
        <v>53</v>
      </c>
      <c r="C665" s="28" t="n">
        <v>3</v>
      </c>
      <c r="D665" s="27" t="s">
        <v>36</v>
      </c>
      <c r="E665" s="27" t="s">
        <v>6</v>
      </c>
      <c r="F665" s="29" t="n">
        <v>785</v>
      </c>
      <c r="G665" s="29" t="n">
        <v>456</v>
      </c>
      <c r="H665" s="29" t="n">
        <v>1</v>
      </c>
      <c r="I665" s="30" t="n">
        <f aca="false">SUM(F665:H665)</f>
        <v>1242</v>
      </c>
    </row>
    <row r="666" customFormat="false" ht="12.8" hidden="true" customHeight="false" outlineLevel="0" collapsed="false">
      <c r="A666" s="27" t="n">
        <v>2024</v>
      </c>
      <c r="B666" s="28" t="n">
        <v>53</v>
      </c>
      <c r="C666" s="28" t="n">
        <v>3</v>
      </c>
      <c r="D666" s="27" t="s">
        <v>36</v>
      </c>
      <c r="E666" s="27" t="s">
        <v>7</v>
      </c>
      <c r="F666" s="29"/>
      <c r="G666" s="29"/>
      <c r="H666" s="29"/>
      <c r="I666" s="30" t="n">
        <f aca="false">SUM(F666:H666)</f>
        <v>0</v>
      </c>
    </row>
    <row r="667" customFormat="false" ht="12.8" hidden="true" customHeight="false" outlineLevel="0" collapsed="false">
      <c r="A667" s="27" t="n">
        <v>2024</v>
      </c>
      <c r="B667" s="28" t="n">
        <v>53</v>
      </c>
      <c r="C667" s="28" t="n">
        <v>3</v>
      </c>
      <c r="D667" s="27" t="s">
        <v>36</v>
      </c>
      <c r="E667" s="27" t="s">
        <v>8</v>
      </c>
      <c r="F667" s="29" t="n">
        <v>1733</v>
      </c>
      <c r="G667" s="29" t="n">
        <v>1157</v>
      </c>
      <c r="H667" s="29"/>
      <c r="I667" s="30" t="n">
        <f aca="false">SUM(F667:H667)</f>
        <v>2890</v>
      </c>
    </row>
    <row r="668" customFormat="false" ht="12.8" hidden="true" customHeight="false" outlineLevel="0" collapsed="false">
      <c r="A668" s="27" t="n">
        <v>2024</v>
      </c>
      <c r="B668" s="28" t="n">
        <v>24</v>
      </c>
      <c r="C668" s="28" t="n">
        <v>4</v>
      </c>
      <c r="D668" s="27" t="s">
        <v>36</v>
      </c>
      <c r="E668" s="27" t="s">
        <v>44</v>
      </c>
      <c r="F668" s="31" t="n">
        <v>15</v>
      </c>
      <c r="G668" s="31" t="n">
        <v>12</v>
      </c>
      <c r="H668" s="31"/>
      <c r="I668" s="32" t="n">
        <f aca="false">SUM(F668:H668)</f>
        <v>27</v>
      </c>
    </row>
    <row r="669" customFormat="false" ht="12.8" hidden="true" customHeight="false" outlineLevel="0" collapsed="false">
      <c r="A669" s="27" t="n">
        <v>2024</v>
      </c>
      <c r="B669" s="28" t="n">
        <v>28</v>
      </c>
      <c r="C669" s="28" t="n">
        <v>8</v>
      </c>
      <c r="D669" s="27" t="s">
        <v>38</v>
      </c>
      <c r="E669" s="27" t="s">
        <v>44</v>
      </c>
      <c r="F669" s="31" t="n">
        <v>403</v>
      </c>
      <c r="G669" s="31" t="n">
        <v>273</v>
      </c>
      <c r="H669" s="31" t="n">
        <v>1</v>
      </c>
      <c r="I669" s="32" t="n">
        <f aca="false">SUM(F669:H669)</f>
        <v>677</v>
      </c>
    </row>
    <row r="670" customFormat="false" ht="12.8" hidden="true" customHeight="false" outlineLevel="0" collapsed="false">
      <c r="A670" s="27" t="n">
        <v>2024</v>
      </c>
      <c r="B670" s="28" t="n">
        <v>53</v>
      </c>
      <c r="C670" s="28" t="n">
        <v>3</v>
      </c>
      <c r="D670" s="27" t="s">
        <v>36</v>
      </c>
      <c r="E670" s="27" t="s">
        <v>44</v>
      </c>
      <c r="F670" s="31"/>
      <c r="G670" s="31"/>
      <c r="H670" s="31"/>
      <c r="I670" s="32" t="n">
        <f aca="false">SUM(F670:H670)</f>
        <v>0</v>
      </c>
    </row>
    <row r="671" customFormat="false" ht="12.8" hidden="true" customHeight="false" outlineLevel="0" collapsed="false">
      <c r="A671" s="16" t="n">
        <v>2024</v>
      </c>
      <c r="B671" s="16" t="n">
        <v>101</v>
      </c>
      <c r="C671" s="16" t="s">
        <v>25</v>
      </c>
      <c r="E671" s="18" t="s">
        <v>1</v>
      </c>
      <c r="F671" s="19"/>
      <c r="G671" s="19"/>
      <c r="H671" s="19"/>
      <c r="I671" s="33" t="n">
        <f aca="false">+F671+G671+H671</f>
        <v>0</v>
      </c>
    </row>
    <row r="672" customFormat="false" ht="12.8" hidden="true" customHeight="false" outlineLevel="0" collapsed="false">
      <c r="A672" s="16" t="n">
        <v>2024</v>
      </c>
      <c r="B672" s="16" t="n">
        <v>101</v>
      </c>
      <c r="C672" s="16" t="s">
        <v>25</v>
      </c>
      <c r="E672" s="18" t="s">
        <v>2</v>
      </c>
      <c r="F672" s="19" t="n">
        <v>1044</v>
      </c>
      <c r="G672" s="19" t="n">
        <v>384</v>
      </c>
      <c r="H672" s="19"/>
      <c r="I672" s="33" t="n">
        <f aca="false">+F672+G672+H672</f>
        <v>1428</v>
      </c>
    </row>
    <row r="673" customFormat="false" ht="12.8" hidden="true" customHeight="false" outlineLevel="0" collapsed="false">
      <c r="A673" s="16" t="n">
        <v>2024</v>
      </c>
      <c r="B673" s="16" t="n">
        <v>101</v>
      </c>
      <c r="C673" s="16" t="s">
        <v>25</v>
      </c>
      <c r="E673" s="18" t="s">
        <v>3</v>
      </c>
      <c r="F673" s="19" t="n">
        <v>1360</v>
      </c>
      <c r="G673" s="19" t="n">
        <v>366</v>
      </c>
      <c r="H673" s="19"/>
      <c r="I673" s="33" t="n">
        <f aca="false">+F673+G673+H673</f>
        <v>1726</v>
      </c>
    </row>
    <row r="674" customFormat="false" ht="12.8" hidden="true" customHeight="false" outlineLevel="0" collapsed="false">
      <c r="A674" s="16" t="n">
        <v>2024</v>
      </c>
      <c r="B674" s="16" t="n">
        <v>101</v>
      </c>
      <c r="C674" s="16" t="s">
        <v>25</v>
      </c>
      <c r="E674" s="18" t="s">
        <v>4</v>
      </c>
      <c r="F674" s="19" t="n">
        <v>243</v>
      </c>
      <c r="G674" s="19" t="n">
        <v>45</v>
      </c>
      <c r="H674" s="19"/>
      <c r="I674" s="33" t="n">
        <f aca="false">+F674+G674+H674</f>
        <v>288</v>
      </c>
    </row>
    <row r="675" customFormat="false" ht="12.8" hidden="true" customHeight="false" outlineLevel="0" collapsed="false">
      <c r="A675" s="16" t="n">
        <v>2024</v>
      </c>
      <c r="B675" s="16" t="n">
        <v>101</v>
      </c>
      <c r="C675" s="16" t="s">
        <v>25</v>
      </c>
      <c r="E675" s="18" t="s">
        <v>5</v>
      </c>
      <c r="F675" s="19" t="n">
        <v>643</v>
      </c>
      <c r="G675" s="19" t="n">
        <v>237</v>
      </c>
      <c r="H675" s="19"/>
      <c r="I675" s="33" t="n">
        <f aca="false">+F675+G675+H675</f>
        <v>880</v>
      </c>
    </row>
    <row r="676" customFormat="false" ht="12.8" hidden="true" customHeight="false" outlineLevel="0" collapsed="false">
      <c r="A676" s="16" t="n">
        <v>2024</v>
      </c>
      <c r="B676" s="16" t="n">
        <v>101</v>
      </c>
      <c r="C676" s="16" t="s">
        <v>25</v>
      </c>
      <c r="E676" s="18" t="s">
        <v>6</v>
      </c>
      <c r="F676" s="19"/>
      <c r="G676" s="19"/>
      <c r="H676" s="19"/>
      <c r="I676" s="33" t="n">
        <f aca="false">+F676+G676+H676</f>
        <v>0</v>
      </c>
    </row>
    <row r="677" customFormat="false" ht="12.8" hidden="true" customHeight="false" outlineLevel="0" collapsed="false">
      <c r="A677" s="16" t="n">
        <v>2024</v>
      </c>
      <c r="B677" s="16" t="n">
        <v>101</v>
      </c>
      <c r="C677" s="16" t="s">
        <v>25</v>
      </c>
      <c r="E677" s="18" t="s">
        <v>7</v>
      </c>
      <c r="F677" s="19"/>
      <c r="G677" s="19"/>
      <c r="H677" s="19"/>
      <c r="I677" s="33" t="n">
        <f aca="false">+F677+G677+H677</f>
        <v>0</v>
      </c>
    </row>
    <row r="678" customFormat="false" ht="12.8" hidden="true" customHeight="false" outlineLevel="0" collapsed="false">
      <c r="A678" s="16" t="n">
        <v>2024</v>
      </c>
      <c r="B678" s="16" t="n">
        <v>101</v>
      </c>
      <c r="C678" s="16" t="s">
        <v>25</v>
      </c>
      <c r="E678" s="18" t="s">
        <v>8</v>
      </c>
      <c r="F678" s="19" t="n">
        <v>229</v>
      </c>
      <c r="G678" s="19" t="n">
        <v>43</v>
      </c>
      <c r="H678" s="19"/>
      <c r="I678" s="33" t="n">
        <f aca="false">+F678+G678+H678</f>
        <v>272</v>
      </c>
    </row>
    <row r="679" customFormat="false" ht="12.8" hidden="true" customHeight="false" outlineLevel="0" collapsed="false">
      <c r="A679" s="16" t="n">
        <v>2024</v>
      </c>
      <c r="B679" s="16" t="n">
        <v>102</v>
      </c>
      <c r="C679" s="16" t="s">
        <v>25</v>
      </c>
      <c r="E679" s="18" t="s">
        <v>1</v>
      </c>
      <c r="F679" s="19"/>
      <c r="G679" s="19"/>
      <c r="H679" s="19"/>
      <c r="I679" s="33" t="n">
        <f aca="false">+F679+G679+H679</f>
        <v>0</v>
      </c>
    </row>
    <row r="680" customFormat="false" ht="12.8" hidden="true" customHeight="false" outlineLevel="0" collapsed="false">
      <c r="A680" s="16" t="n">
        <v>2024</v>
      </c>
      <c r="B680" s="16" t="n">
        <v>102</v>
      </c>
      <c r="C680" s="16" t="s">
        <v>25</v>
      </c>
      <c r="E680" s="18" t="s">
        <v>2</v>
      </c>
      <c r="F680" s="19" t="n">
        <v>562</v>
      </c>
      <c r="G680" s="19" t="n">
        <v>210</v>
      </c>
      <c r="H680" s="19"/>
      <c r="I680" s="33" t="n">
        <f aca="false">+F680+G680+H680</f>
        <v>772</v>
      </c>
    </row>
    <row r="681" customFormat="false" ht="12.8" hidden="true" customHeight="false" outlineLevel="0" collapsed="false">
      <c r="A681" s="16" t="n">
        <v>2024</v>
      </c>
      <c r="B681" s="16" t="n">
        <v>102</v>
      </c>
      <c r="C681" s="16" t="s">
        <v>25</v>
      </c>
      <c r="E681" s="18" t="s">
        <v>3</v>
      </c>
      <c r="F681" s="19" t="n">
        <v>738</v>
      </c>
      <c r="G681" s="19" t="n">
        <v>251</v>
      </c>
      <c r="H681" s="19"/>
      <c r="I681" s="33" t="n">
        <f aca="false">+F681+G681+H681</f>
        <v>989</v>
      </c>
    </row>
    <row r="682" customFormat="false" ht="12.8" hidden="true" customHeight="false" outlineLevel="0" collapsed="false">
      <c r="A682" s="16" t="n">
        <v>2024</v>
      </c>
      <c r="B682" s="16" t="n">
        <v>102</v>
      </c>
      <c r="C682" s="16" t="s">
        <v>25</v>
      </c>
      <c r="E682" s="18" t="s">
        <v>4</v>
      </c>
      <c r="F682" s="19" t="n">
        <v>346</v>
      </c>
      <c r="G682" s="19" t="n">
        <v>108</v>
      </c>
      <c r="H682" s="19"/>
      <c r="I682" s="33" t="n">
        <f aca="false">+F682+G682+H682</f>
        <v>454</v>
      </c>
    </row>
    <row r="683" customFormat="false" ht="12.8" hidden="true" customHeight="false" outlineLevel="0" collapsed="false">
      <c r="A683" s="16" t="n">
        <v>2024</v>
      </c>
      <c r="B683" s="16" t="n">
        <v>102</v>
      </c>
      <c r="C683" s="16" t="s">
        <v>25</v>
      </c>
      <c r="E683" s="18" t="s">
        <v>5</v>
      </c>
      <c r="F683" s="19" t="n">
        <v>460</v>
      </c>
      <c r="G683" s="19" t="n">
        <v>175</v>
      </c>
      <c r="H683" s="19"/>
      <c r="I683" s="33" t="n">
        <f aca="false">+F683+G683+H683</f>
        <v>635</v>
      </c>
    </row>
    <row r="684" customFormat="false" ht="12.8" hidden="true" customHeight="false" outlineLevel="0" collapsed="false">
      <c r="A684" s="16" t="n">
        <v>2024</v>
      </c>
      <c r="B684" s="16" t="n">
        <v>102</v>
      </c>
      <c r="C684" s="16" t="s">
        <v>25</v>
      </c>
      <c r="E684" s="18" t="s">
        <v>6</v>
      </c>
      <c r="F684" s="19"/>
      <c r="G684" s="19"/>
      <c r="H684" s="19"/>
      <c r="I684" s="33" t="n">
        <f aca="false">+F684+G684+H684</f>
        <v>0</v>
      </c>
    </row>
    <row r="685" customFormat="false" ht="12.8" hidden="true" customHeight="false" outlineLevel="0" collapsed="false">
      <c r="A685" s="16" t="n">
        <v>2024</v>
      </c>
      <c r="B685" s="16" t="n">
        <v>102</v>
      </c>
      <c r="C685" s="16" t="s">
        <v>25</v>
      </c>
      <c r="E685" s="18" t="s">
        <v>7</v>
      </c>
      <c r="F685" s="19"/>
      <c r="G685" s="19"/>
      <c r="H685" s="19"/>
      <c r="I685" s="33" t="n">
        <f aca="false">+F685+G685+H685</f>
        <v>0</v>
      </c>
    </row>
    <row r="686" customFormat="false" ht="12.8" hidden="true" customHeight="false" outlineLevel="0" collapsed="false">
      <c r="A686" s="16" t="n">
        <v>2024</v>
      </c>
      <c r="B686" s="16" t="n">
        <v>102</v>
      </c>
      <c r="C686" s="16" t="s">
        <v>25</v>
      </c>
      <c r="E686" s="18" t="s">
        <v>8</v>
      </c>
      <c r="F686" s="19" t="n">
        <v>77</v>
      </c>
      <c r="G686" s="19"/>
      <c r="H686" s="19"/>
      <c r="I686" s="33" t="n">
        <f aca="false">+F686+G686+H686</f>
        <v>77</v>
      </c>
    </row>
    <row r="687" customFormat="false" ht="12.8" hidden="true" customHeight="false" outlineLevel="0" collapsed="false">
      <c r="A687" s="16" t="n">
        <v>2024</v>
      </c>
      <c r="B687" s="16" t="n">
        <v>103</v>
      </c>
      <c r="C687" s="16" t="s">
        <v>25</v>
      </c>
      <c r="E687" s="18" t="s">
        <v>1</v>
      </c>
      <c r="F687" s="19" t="n">
        <v>6553</v>
      </c>
      <c r="G687" s="19" t="n">
        <v>13891</v>
      </c>
      <c r="H687" s="19" t="n">
        <v>4</v>
      </c>
      <c r="I687" s="33" t="n">
        <f aca="false">+F687+G687+H687</f>
        <v>20448</v>
      </c>
    </row>
    <row r="688" customFormat="false" ht="12.8" hidden="true" customHeight="false" outlineLevel="0" collapsed="false">
      <c r="A688" s="16" t="n">
        <v>2024</v>
      </c>
      <c r="B688" s="16" t="n">
        <v>103</v>
      </c>
      <c r="C688" s="16" t="s">
        <v>25</v>
      </c>
      <c r="E688" s="18" t="s">
        <v>2</v>
      </c>
      <c r="F688" s="19" t="n">
        <v>2874</v>
      </c>
      <c r="G688" s="19" t="n">
        <v>4491</v>
      </c>
      <c r="H688" s="19" t="n">
        <v>4</v>
      </c>
      <c r="I688" s="33" t="n">
        <f aca="false">+F688+G688+H688</f>
        <v>7369</v>
      </c>
    </row>
    <row r="689" customFormat="false" ht="12.8" hidden="true" customHeight="false" outlineLevel="0" collapsed="false">
      <c r="A689" s="16" t="n">
        <v>2024</v>
      </c>
      <c r="B689" s="16" t="n">
        <v>103</v>
      </c>
      <c r="C689" s="16" t="s">
        <v>25</v>
      </c>
      <c r="E689" s="18" t="s">
        <v>3</v>
      </c>
      <c r="F689" s="19" t="n">
        <v>6007</v>
      </c>
      <c r="G689" s="19" t="n">
        <v>10858</v>
      </c>
      <c r="H689" s="19"/>
      <c r="I689" s="33" t="n">
        <f aca="false">+F689+G689+H689</f>
        <v>16865</v>
      </c>
    </row>
    <row r="690" customFormat="false" ht="12.8" hidden="true" customHeight="false" outlineLevel="0" collapsed="false">
      <c r="A690" s="16" t="n">
        <v>2024</v>
      </c>
      <c r="B690" s="16" t="n">
        <v>103</v>
      </c>
      <c r="C690" s="16" t="s">
        <v>25</v>
      </c>
      <c r="E690" s="18" t="s">
        <v>4</v>
      </c>
      <c r="F690" s="19" t="n">
        <v>3030</v>
      </c>
      <c r="G690" s="19" t="n">
        <v>4588</v>
      </c>
      <c r="H690" s="19"/>
      <c r="I690" s="33" t="n">
        <f aca="false">+F690+G690+H690</f>
        <v>7618</v>
      </c>
    </row>
    <row r="691" customFormat="false" ht="12.8" hidden="true" customHeight="false" outlineLevel="0" collapsed="false">
      <c r="A691" s="16" t="n">
        <v>2024</v>
      </c>
      <c r="B691" s="16" t="n">
        <v>103</v>
      </c>
      <c r="C691" s="16" t="s">
        <v>25</v>
      </c>
      <c r="E691" s="18" t="s">
        <v>5</v>
      </c>
      <c r="F691" s="19" t="n">
        <v>2029</v>
      </c>
      <c r="G691" s="19" t="n">
        <v>2673</v>
      </c>
      <c r="H691" s="19"/>
      <c r="I691" s="33" t="n">
        <f aca="false">+F691+G691+H691</f>
        <v>4702</v>
      </c>
    </row>
    <row r="692" customFormat="false" ht="12.8" hidden="true" customHeight="false" outlineLevel="0" collapsed="false">
      <c r="A692" s="16" t="n">
        <v>2024</v>
      </c>
      <c r="B692" s="16" t="n">
        <v>103</v>
      </c>
      <c r="C692" s="16" t="s">
        <v>25</v>
      </c>
      <c r="E692" s="18" t="s">
        <v>6</v>
      </c>
      <c r="F692" s="19" t="n">
        <v>209</v>
      </c>
      <c r="G692" s="19" t="n">
        <v>243</v>
      </c>
      <c r="H692" s="19"/>
      <c r="I692" s="33" t="n">
        <f aca="false">+F692+G692+H692</f>
        <v>452</v>
      </c>
    </row>
    <row r="693" customFormat="false" ht="12.8" hidden="true" customHeight="false" outlineLevel="0" collapsed="false">
      <c r="A693" s="16" t="n">
        <v>2024</v>
      </c>
      <c r="B693" s="16" t="n">
        <v>103</v>
      </c>
      <c r="C693" s="16" t="s">
        <v>25</v>
      </c>
      <c r="E693" s="18" t="s">
        <v>7</v>
      </c>
      <c r="F693" s="19"/>
      <c r="G693" s="19"/>
      <c r="H693" s="19"/>
      <c r="I693" s="33" t="n">
        <f aca="false">+F693+G693+H693</f>
        <v>0</v>
      </c>
    </row>
    <row r="694" customFormat="false" ht="12.8" hidden="true" customHeight="false" outlineLevel="0" collapsed="false">
      <c r="A694" s="16" t="n">
        <v>2024</v>
      </c>
      <c r="B694" s="16" t="n">
        <v>103</v>
      </c>
      <c r="C694" s="16" t="s">
        <v>25</v>
      </c>
      <c r="E694" s="18" t="s">
        <v>8</v>
      </c>
      <c r="F694" s="19" t="n">
        <v>1954</v>
      </c>
      <c r="G694" s="19" t="n">
        <v>1857</v>
      </c>
      <c r="H694" s="19"/>
      <c r="I694" s="33" t="n">
        <f aca="false">+F694+G694+H694</f>
        <v>3811</v>
      </c>
    </row>
  </sheetData>
  <autoFilter ref="A1:I694">
    <filterColumn colId="2">
      <filters>
        <filter val="2"/>
      </filters>
    </filterColumn>
    <filterColumn colId="0">
      <filters>
        <filter val="2023"/>
        <filter val="2024"/>
      </filters>
    </filterColumn>
  </autoFilter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37" zoomScaleNormal="137" zoomScalePageLayoutView="100" workbookViewId="0">
      <selection pane="topLeft" activeCell="D6" activeCellId="0" sqref="A6:D20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34" t="s">
        <v>31</v>
      </c>
      <c r="B1" s="35" t="s">
        <v>3</v>
      </c>
    </row>
    <row r="2" customFormat="false" ht="12.8" hidden="false" customHeight="false" outlineLevel="0" collapsed="false">
      <c r="A2" s="34" t="s">
        <v>27</v>
      </c>
      <c r="B2" s="35" t="s">
        <v>46</v>
      </c>
    </row>
    <row r="4" customFormat="false" ht="12.8" hidden="false" customHeight="false" outlineLevel="0" collapsed="false">
      <c r="A4" s="36"/>
      <c r="B4" s="37" t="s">
        <v>47</v>
      </c>
      <c r="C4" s="38"/>
      <c r="D4" s="39"/>
    </row>
    <row r="5" customFormat="false" ht="12.8" hidden="false" customHeight="false" outlineLevel="0" collapsed="false">
      <c r="A5" s="40" t="s">
        <v>28</v>
      </c>
      <c r="B5" s="41" t="s">
        <v>48</v>
      </c>
      <c r="C5" s="42" t="s">
        <v>49</v>
      </c>
      <c r="D5" s="43" t="s">
        <v>50</v>
      </c>
    </row>
    <row r="6" customFormat="false" ht="12.8" hidden="false" customHeight="false" outlineLevel="0" collapsed="false">
      <c r="A6" s="44" t="n">
        <v>11</v>
      </c>
      <c r="B6" s="45" t="n">
        <v>64316</v>
      </c>
      <c r="C6" s="46" t="n">
        <v>23771</v>
      </c>
      <c r="D6" s="47" t="n">
        <v>88309</v>
      </c>
      <c r="E6" s="48" t="n">
        <f aca="false">+C6/D6</f>
        <v>0.269179811797212</v>
      </c>
    </row>
    <row r="7" customFormat="false" ht="12.8" hidden="false" customHeight="false" outlineLevel="0" collapsed="false">
      <c r="A7" s="49" t="n">
        <v>24</v>
      </c>
      <c r="B7" s="50"/>
      <c r="C7" s="51"/>
      <c r="D7" s="52" t="n">
        <v>3295</v>
      </c>
      <c r="E7" s="48" t="n">
        <f aca="false">+C7/D7</f>
        <v>0</v>
      </c>
    </row>
    <row r="8" customFormat="false" ht="12.8" hidden="false" customHeight="false" outlineLevel="0" collapsed="false">
      <c r="A8" s="49" t="n">
        <v>27</v>
      </c>
      <c r="B8" s="53" t="n">
        <v>3424</v>
      </c>
      <c r="C8" s="54" t="n">
        <v>2874</v>
      </c>
      <c r="D8" s="52" t="n">
        <v>6298</v>
      </c>
      <c r="E8" s="48" t="n">
        <f aca="false">+C8/D8</f>
        <v>0.456335344553827</v>
      </c>
    </row>
    <row r="9" customFormat="false" ht="12.8" hidden="false" customHeight="false" outlineLevel="0" collapsed="false">
      <c r="A9" s="49" t="n">
        <v>28</v>
      </c>
      <c r="B9" s="53" t="n">
        <v>4096</v>
      </c>
      <c r="C9" s="54" t="n">
        <v>1592</v>
      </c>
      <c r="D9" s="52" t="n">
        <v>5694</v>
      </c>
      <c r="E9" s="48" t="n">
        <f aca="false">+C9/D9</f>
        <v>0.279592553565156</v>
      </c>
    </row>
    <row r="10" customFormat="false" ht="12.8" hidden="false" customHeight="false" outlineLevel="0" collapsed="false">
      <c r="A10" s="49" t="n">
        <v>32</v>
      </c>
      <c r="B10" s="53" t="n">
        <v>5498</v>
      </c>
      <c r="C10" s="54" t="n">
        <v>1383</v>
      </c>
      <c r="D10" s="52" t="n">
        <v>6881</v>
      </c>
      <c r="E10" s="48" t="n">
        <f aca="false">+C10/D10</f>
        <v>0.200988228455166</v>
      </c>
    </row>
    <row r="11" customFormat="false" ht="12.8" hidden="false" customHeight="false" outlineLevel="0" collapsed="false">
      <c r="A11" s="49" t="n">
        <v>44</v>
      </c>
      <c r="B11" s="53" t="n">
        <v>4456</v>
      </c>
      <c r="C11" s="54" t="n">
        <v>4479</v>
      </c>
      <c r="D11" s="52" t="n">
        <v>8935</v>
      </c>
      <c r="E11" s="48" t="n">
        <f aca="false">+C11/D11</f>
        <v>0.501287073307219</v>
      </c>
    </row>
    <row r="12" customFormat="false" ht="12.8" hidden="false" customHeight="false" outlineLevel="0" collapsed="false">
      <c r="A12" s="49" t="n">
        <v>52</v>
      </c>
      <c r="B12" s="53" t="n">
        <v>4041</v>
      </c>
      <c r="C12" s="54" t="n">
        <v>2442</v>
      </c>
      <c r="D12" s="52" t="n">
        <v>6483</v>
      </c>
      <c r="E12" s="48" t="n">
        <f aca="false">+C12/D12</f>
        <v>0.376677464136974</v>
      </c>
    </row>
    <row r="13" customFormat="false" ht="12.8" hidden="false" customHeight="false" outlineLevel="0" collapsed="false">
      <c r="A13" s="49" t="n">
        <v>53</v>
      </c>
      <c r="B13" s="53" t="n">
        <v>3228</v>
      </c>
      <c r="C13" s="54" t="n">
        <v>1697</v>
      </c>
      <c r="D13" s="52" t="n">
        <v>4925</v>
      </c>
      <c r="E13" s="48" t="n">
        <f aca="false">+C13/D13</f>
        <v>0.344568527918782</v>
      </c>
    </row>
    <row r="14" customFormat="false" ht="12.8" hidden="false" customHeight="false" outlineLevel="0" collapsed="false">
      <c r="A14" s="49" t="n">
        <v>75</v>
      </c>
      <c r="B14" s="53" t="n">
        <v>3681</v>
      </c>
      <c r="C14" s="54" t="n">
        <v>2056</v>
      </c>
      <c r="D14" s="52" t="n">
        <v>5737</v>
      </c>
      <c r="E14" s="48" t="n">
        <f aca="false">+C14/D14</f>
        <v>0.358375457556214</v>
      </c>
    </row>
    <row r="15" customFormat="false" ht="12.8" hidden="false" customHeight="false" outlineLevel="0" collapsed="false">
      <c r="A15" s="49" t="n">
        <v>76</v>
      </c>
      <c r="B15" s="53" t="n">
        <v>3981</v>
      </c>
      <c r="C15" s="54" t="n">
        <v>2920</v>
      </c>
      <c r="D15" s="52" t="n">
        <v>6901</v>
      </c>
      <c r="E15" s="48" t="n">
        <f aca="false">+C15/D15</f>
        <v>0.423127083031445</v>
      </c>
    </row>
    <row r="16" customFormat="false" ht="12.8" hidden="false" customHeight="false" outlineLevel="0" collapsed="false">
      <c r="A16" s="49" t="n">
        <v>84</v>
      </c>
      <c r="B16" s="53" t="n">
        <v>7878</v>
      </c>
      <c r="C16" s="54" t="n">
        <v>5716</v>
      </c>
      <c r="D16" s="52" t="n">
        <v>13599</v>
      </c>
      <c r="E16" s="48" t="n">
        <f aca="false">+C16/D16</f>
        <v>0.420325023898816</v>
      </c>
    </row>
    <row r="17" customFormat="false" ht="12.8" hidden="false" customHeight="false" outlineLevel="0" collapsed="false">
      <c r="A17" s="49" t="n">
        <v>93</v>
      </c>
      <c r="B17" s="53" t="n">
        <v>5414</v>
      </c>
      <c r="C17" s="54" t="n">
        <v>3410</v>
      </c>
      <c r="D17" s="52" t="n">
        <v>8825</v>
      </c>
      <c r="E17" s="48" t="n">
        <f aca="false">+C17/D17</f>
        <v>0.386402266288952</v>
      </c>
    </row>
    <row r="18" customFormat="false" ht="12.8" hidden="false" customHeight="false" outlineLevel="0" collapsed="false">
      <c r="A18" s="49" t="n">
        <v>101</v>
      </c>
      <c r="B18" s="53" t="n">
        <v>1360</v>
      </c>
      <c r="C18" s="54" t="n">
        <v>366</v>
      </c>
      <c r="D18" s="52" t="n">
        <v>1726</v>
      </c>
      <c r="E18" s="48" t="n">
        <f aca="false">+C18/D18</f>
        <v>0.212050984936269</v>
      </c>
    </row>
    <row r="19" customFormat="false" ht="12.8" hidden="false" customHeight="false" outlineLevel="0" collapsed="false">
      <c r="A19" s="49" t="n">
        <v>102</v>
      </c>
      <c r="B19" s="53" t="n">
        <v>738</v>
      </c>
      <c r="C19" s="54" t="n">
        <v>251</v>
      </c>
      <c r="D19" s="52" t="n">
        <v>989</v>
      </c>
      <c r="E19" s="48" t="n">
        <f aca="false">+C19/D19</f>
        <v>0.253791708796764</v>
      </c>
    </row>
    <row r="20" customFormat="false" ht="12.8" hidden="false" customHeight="false" outlineLevel="0" collapsed="false">
      <c r="A20" s="49" t="n">
        <v>103</v>
      </c>
      <c r="B20" s="55" t="n">
        <v>6007</v>
      </c>
      <c r="C20" s="56" t="n">
        <v>10858</v>
      </c>
      <c r="D20" s="57" t="n">
        <v>16865</v>
      </c>
      <c r="E20" s="48" t="n">
        <f aca="false">+C20/D20</f>
        <v>0.643818559146161</v>
      </c>
    </row>
    <row r="21" customFormat="false" ht="12.8" hidden="false" customHeight="false" outlineLevel="0" collapsed="false">
      <c r="A21" s="58" t="s">
        <v>51</v>
      </c>
      <c r="B21" s="59" t="n">
        <v>118118</v>
      </c>
      <c r="C21" s="60" t="n">
        <v>63815</v>
      </c>
      <c r="D21" s="61" t="n">
        <v>185462</v>
      </c>
      <c r="E21" s="48" t="n">
        <f aca="false">+C21/D21</f>
        <v>0.344086659261736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false" showOutlineSymbols="true" defaultGridColor="true" view="normal" topLeftCell="C1" colorId="64" zoomScale="137" zoomScaleNormal="137" zoomScalePageLayoutView="100" workbookViewId="0">
      <selection pane="topLeft" activeCell="I4" activeCellId="1" sqref="A6:D20 I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40" t="s">
        <v>28</v>
      </c>
      <c r="B1" s="62" t="n">
        <v>2023</v>
      </c>
      <c r="C1" s="62" t="n">
        <v>2024</v>
      </c>
      <c r="E1" s="63" t="n">
        <v>2023</v>
      </c>
      <c r="F1" s="62" t="n">
        <v>2024</v>
      </c>
      <c r="H1" s="63" t="n">
        <v>2023</v>
      </c>
      <c r="I1" s="62" t="n">
        <v>2024</v>
      </c>
    </row>
    <row r="2" customFormat="false" ht="12.8" hidden="false" customHeight="false" outlineLevel="0" collapsed="false">
      <c r="A2" s="44" t="n">
        <v>11</v>
      </c>
      <c r="B2" s="64" t="n">
        <v>78992</v>
      </c>
      <c r="C2" s="65" t="n">
        <v>64308</v>
      </c>
      <c r="D2" s="48" t="n">
        <f aca="false">+C2/B2-1</f>
        <v>-0.18589224225238</v>
      </c>
      <c r="E2" s="66" t="n">
        <v>37346</v>
      </c>
      <c r="F2" s="65" t="n">
        <v>31670</v>
      </c>
      <c r="G2" s="48" t="n">
        <f aca="false">+F2/E2-1</f>
        <v>-0.15198414823542</v>
      </c>
      <c r="H2" s="66" t="n">
        <v>90133</v>
      </c>
      <c r="I2" s="65" t="n">
        <v>88309</v>
      </c>
      <c r="J2" s="48" t="n">
        <f aca="false">+I2/H2-1</f>
        <v>-0.0202367612306259</v>
      </c>
    </row>
    <row r="3" customFormat="false" ht="12.8" hidden="false" customHeight="false" outlineLevel="0" collapsed="false">
      <c r="A3" s="49" t="n">
        <v>24</v>
      </c>
      <c r="B3" s="67" t="n">
        <v>4689</v>
      </c>
      <c r="C3" s="68" t="n">
        <v>4560</v>
      </c>
      <c r="D3" s="48" t="n">
        <f aca="false">+C3/B3-1</f>
        <v>-0.0275111964171465</v>
      </c>
      <c r="E3" s="69" t="n">
        <v>3633</v>
      </c>
      <c r="F3" s="68" t="n">
        <v>2913</v>
      </c>
      <c r="G3" s="48" t="n">
        <f aca="false">+F3/E3-1</f>
        <v>-0.198183319570603</v>
      </c>
      <c r="H3" s="69" t="n">
        <v>3194</v>
      </c>
      <c r="I3" s="68" t="n">
        <v>3295</v>
      </c>
      <c r="J3" s="48" t="n">
        <f aca="false">+I3/H3-1</f>
        <v>0.0316217908578584</v>
      </c>
    </row>
    <row r="4" customFormat="false" ht="12.8" hidden="false" customHeight="false" outlineLevel="0" collapsed="false">
      <c r="A4" s="49" t="n">
        <v>27</v>
      </c>
      <c r="B4" s="67" t="n">
        <v>3463</v>
      </c>
      <c r="C4" s="68" t="n">
        <v>4656</v>
      </c>
      <c r="D4" s="48" t="n">
        <f aca="false">+C4/B4-1</f>
        <v>0.344498989315622</v>
      </c>
      <c r="E4" s="69" t="n">
        <v>1968</v>
      </c>
      <c r="F4" s="68" t="n">
        <v>2356</v>
      </c>
      <c r="G4" s="48" t="n">
        <f aca="false">+F4/E4-1</f>
        <v>0.197154471544716</v>
      </c>
      <c r="H4" s="69" t="n">
        <v>1256</v>
      </c>
      <c r="I4" s="68" t="n">
        <v>6298</v>
      </c>
      <c r="J4" s="48" t="n">
        <f aca="false">+I4/H4-1</f>
        <v>4.01433121019108</v>
      </c>
    </row>
    <row r="5" customFormat="false" ht="12.8" hidden="false" customHeight="false" outlineLevel="0" collapsed="false">
      <c r="A5" s="49" t="n">
        <v>28</v>
      </c>
      <c r="B5" s="67" t="n">
        <v>5860</v>
      </c>
      <c r="C5" s="68" t="n">
        <v>5589</v>
      </c>
      <c r="D5" s="48" t="n">
        <f aca="false">+C5/B5-1</f>
        <v>-0.0462457337883959</v>
      </c>
      <c r="E5" s="69" t="n">
        <v>4113</v>
      </c>
      <c r="F5" s="68" t="n">
        <v>3221</v>
      </c>
      <c r="G5" s="48" t="n">
        <f aca="false">+F5/E5-1</f>
        <v>-0.216873328470703</v>
      </c>
      <c r="H5" s="69" t="n">
        <v>5102</v>
      </c>
      <c r="I5" s="68" t="n">
        <v>5694</v>
      </c>
      <c r="J5" s="48" t="n">
        <f aca="false">+I5/H5-1</f>
        <v>0.116032928263426</v>
      </c>
    </row>
    <row r="6" customFormat="false" ht="12.8" hidden="false" customHeight="false" outlineLevel="0" collapsed="false">
      <c r="A6" s="49" t="n">
        <v>32</v>
      </c>
      <c r="B6" s="67" t="n">
        <v>9167</v>
      </c>
      <c r="C6" s="68" t="n">
        <v>9609</v>
      </c>
      <c r="D6" s="48" t="n">
        <f aca="false">+C6/B6-1</f>
        <v>0.0482164284935094</v>
      </c>
      <c r="E6" s="69" t="n">
        <v>5717</v>
      </c>
      <c r="F6" s="68" t="n">
        <v>6189</v>
      </c>
      <c r="G6" s="48" t="n">
        <f aca="false">+F6/E6-1</f>
        <v>0.0825607836277769</v>
      </c>
      <c r="H6" s="69" t="n">
        <v>6396</v>
      </c>
      <c r="I6" s="68" t="n">
        <v>6881</v>
      </c>
      <c r="J6" s="48" t="n">
        <f aca="false">+I6/H6-1</f>
        <v>0.0758286429018136</v>
      </c>
    </row>
    <row r="7" customFormat="false" ht="12.8" hidden="false" customHeight="false" outlineLevel="0" collapsed="false">
      <c r="A7" s="49" t="n">
        <v>44</v>
      </c>
      <c r="B7" s="67" t="n">
        <v>14590</v>
      </c>
      <c r="C7" s="68" t="n">
        <v>14620</v>
      </c>
      <c r="D7" s="48" t="n">
        <f aca="false">+C7/B7-1</f>
        <v>0.00205620287868413</v>
      </c>
      <c r="E7" s="69" t="n">
        <v>12241</v>
      </c>
      <c r="F7" s="68" t="n">
        <v>10540</v>
      </c>
      <c r="G7" s="48" t="n">
        <f aca="false">+F7/E7-1</f>
        <v>-0.138959235356589</v>
      </c>
      <c r="H7" s="69" t="n">
        <v>9274</v>
      </c>
      <c r="I7" s="68" t="n">
        <v>8935</v>
      </c>
      <c r="J7" s="48" t="n">
        <f aca="false">+I7/H7-1</f>
        <v>-0.0365538063403063</v>
      </c>
    </row>
    <row r="8" customFormat="false" ht="12.8" hidden="false" customHeight="false" outlineLevel="0" collapsed="false">
      <c r="A8" s="49" t="n">
        <v>52</v>
      </c>
      <c r="B8" s="67" t="n">
        <v>8197</v>
      </c>
      <c r="C8" s="68" t="n">
        <v>7448</v>
      </c>
      <c r="D8" s="48" t="n">
        <f aca="false">+C8/B8-1</f>
        <v>-0.0913748932536294</v>
      </c>
      <c r="E8" s="69" t="n">
        <v>5659</v>
      </c>
      <c r="F8" s="68" t="n">
        <v>4721</v>
      </c>
      <c r="G8" s="48" t="n">
        <f aca="false">+F8/E8-1</f>
        <v>-0.16575366672557</v>
      </c>
      <c r="H8" s="69" t="n">
        <v>6225</v>
      </c>
      <c r="I8" s="68" t="n">
        <v>6483</v>
      </c>
      <c r="J8" s="48" t="n">
        <f aca="false">+I8/H8-1</f>
        <v>0.0414457831325301</v>
      </c>
    </row>
    <row r="9" customFormat="false" ht="12.8" hidden="false" customHeight="false" outlineLevel="0" collapsed="false">
      <c r="A9" s="49" t="n">
        <v>53</v>
      </c>
      <c r="B9" s="67" t="n">
        <v>5018</v>
      </c>
      <c r="C9" s="68" t="n">
        <v>5922</v>
      </c>
      <c r="D9" s="48" t="n">
        <f aca="false">+C9/B9-1</f>
        <v>0.180151454762854</v>
      </c>
      <c r="E9" s="69" t="n">
        <v>3881</v>
      </c>
      <c r="F9" s="68" t="n">
        <v>3798</v>
      </c>
      <c r="G9" s="48" t="n">
        <f aca="false">+F9/E9-1</f>
        <v>-0.0213862406596238</v>
      </c>
      <c r="H9" s="69" t="n">
        <v>4049</v>
      </c>
      <c r="I9" s="68" t="n">
        <v>4925</v>
      </c>
      <c r="J9" s="48" t="n">
        <f aca="false">+I9/H9-1</f>
        <v>0.216349715979254</v>
      </c>
    </row>
    <row r="10" customFormat="false" ht="12.8" hidden="false" customHeight="false" outlineLevel="0" collapsed="false">
      <c r="A10" s="49" t="n">
        <v>75</v>
      </c>
      <c r="B10" s="67" t="n">
        <v>7243</v>
      </c>
      <c r="C10" s="68" t="n">
        <v>6884</v>
      </c>
      <c r="D10" s="48" t="n">
        <f aca="false">+C10/B10-1</f>
        <v>-0.0495650973353583</v>
      </c>
      <c r="E10" s="69" t="n">
        <v>5526</v>
      </c>
      <c r="F10" s="68" t="n">
        <v>4542</v>
      </c>
      <c r="G10" s="48" t="n">
        <f aca="false">+F10/E10-1</f>
        <v>-0.178067318132465</v>
      </c>
      <c r="H10" s="69" t="n">
        <v>4912</v>
      </c>
      <c r="I10" s="68" t="n">
        <v>5737</v>
      </c>
      <c r="J10" s="48" t="n">
        <f aca="false">+I10/H10-1</f>
        <v>0.167956026058632</v>
      </c>
    </row>
    <row r="11" customFormat="false" ht="12.8" hidden="false" customHeight="false" outlineLevel="0" collapsed="false">
      <c r="A11" s="49" t="n">
        <v>76</v>
      </c>
      <c r="B11" s="67" t="n">
        <v>6940</v>
      </c>
      <c r="C11" s="68" t="n">
        <v>6865</v>
      </c>
      <c r="D11" s="48" t="n">
        <f aca="false">+C11/B11-1</f>
        <v>-0.010806916426513</v>
      </c>
      <c r="E11" s="69" t="n">
        <v>5586</v>
      </c>
      <c r="F11" s="68" t="n">
        <v>5283</v>
      </c>
      <c r="G11" s="48" t="n">
        <f aca="false">+F11/E11-1</f>
        <v>-0.0542427497314716</v>
      </c>
      <c r="H11" s="69" t="n">
        <v>8469</v>
      </c>
      <c r="I11" s="68" t="n">
        <v>6901</v>
      </c>
      <c r="J11" s="48" t="n">
        <f aca="false">+I11/H11-1</f>
        <v>-0.185145825953477</v>
      </c>
    </row>
    <row r="12" customFormat="false" ht="12.8" hidden="false" customHeight="false" outlineLevel="0" collapsed="false">
      <c r="A12" s="49" t="n">
        <v>84</v>
      </c>
      <c r="B12" s="67" t="n">
        <v>14903</v>
      </c>
      <c r="C12" s="68" t="n">
        <v>14797</v>
      </c>
      <c r="D12" s="48" t="n">
        <f aca="false">+C12/B12-1</f>
        <v>-0.00711266188015836</v>
      </c>
      <c r="E12" s="69" t="n">
        <v>12477</v>
      </c>
      <c r="F12" s="68" t="n">
        <v>11276</v>
      </c>
      <c r="G12" s="48" t="n">
        <f aca="false">+F12/E12-1</f>
        <v>-0.0962571130880821</v>
      </c>
      <c r="H12" s="69" t="n">
        <v>13612</v>
      </c>
      <c r="I12" s="68" t="n">
        <v>13599</v>
      </c>
      <c r="J12" s="48" t="n">
        <f aca="false">+I12/H12-1</f>
        <v>-0.000955039670878621</v>
      </c>
    </row>
    <row r="13" customFormat="false" ht="12.8" hidden="false" customHeight="false" outlineLevel="0" collapsed="false">
      <c r="A13" s="49" t="n">
        <v>93</v>
      </c>
      <c r="B13" s="67" t="n">
        <v>10334</v>
      </c>
      <c r="C13" s="68" t="n">
        <v>8582</v>
      </c>
      <c r="D13" s="48" t="n">
        <f aca="false">+C13/B13-1</f>
        <v>-0.169537449196826</v>
      </c>
      <c r="E13" s="69" t="n">
        <v>8901</v>
      </c>
      <c r="F13" s="68" t="n">
        <v>7130</v>
      </c>
      <c r="G13" s="48" t="n">
        <f aca="false">+F13/E13-1</f>
        <v>-0.198966408268734</v>
      </c>
      <c r="H13" s="69" t="n">
        <v>9574</v>
      </c>
      <c r="I13" s="68" t="n">
        <v>8825</v>
      </c>
      <c r="J13" s="48" t="n">
        <f aca="false">+I13/H13-1</f>
        <v>-0.0782327135993315</v>
      </c>
    </row>
    <row r="14" customFormat="false" ht="12.8" hidden="false" customHeight="false" outlineLevel="0" collapsed="false">
      <c r="B14" s="0" t="n">
        <f aca="false">SUM(B2:B13)</f>
        <v>169396</v>
      </c>
      <c r="C14" s="0" t="n">
        <f aca="false">SUM(C2:C13)</f>
        <v>153840</v>
      </c>
      <c r="D14" s="48" t="n">
        <f aca="false">+C14/B14-1</f>
        <v>-0.0918321566034617</v>
      </c>
      <c r="E14" s="0" t="n">
        <f aca="false">SUM(E2:E13)</f>
        <v>107048</v>
      </c>
      <c r="F14" s="0" t="n">
        <f aca="false">SUM(F2:F13)</f>
        <v>93639</v>
      </c>
      <c r="G14" s="48" t="n">
        <f aca="false">+F14/E14-1</f>
        <v>-0.125261564905463</v>
      </c>
      <c r="H14" s="0" t="n">
        <f aca="false">SUM(H2:H13)</f>
        <v>162196</v>
      </c>
      <c r="I14" s="0" t="n">
        <f aca="false">SUM(I2:I13)</f>
        <v>165882</v>
      </c>
      <c r="J14" s="48" t="n">
        <f aca="false">+I14/H14-1</f>
        <v>0.0227255912599571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5354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2024-03-09T09:01:38Z</dcterms:created>
  <dc:creator/>
  <dc:description/>
  <dc:language>fr-FR</dc:language>
  <cp:lastModifiedBy/>
  <dcterms:modified xsi:type="dcterms:W3CDTF">2025-03-20T07:22:01Z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