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ITULATIF " sheetId="1" state="visible" r:id="rId3"/>
    <sheet name="REQUETES SORTANTES PAR MOTIF ET" sheetId="2" state="visible" r:id="rId4"/>
    <sheet name="DECISIONS SUR SAISINES PAR AGE " sheetId="3" state="visible" r:id="rId5"/>
    <sheet name="ACCORDS SORTANTS" sheetId="4" state="visible" r:id="rId6"/>
    <sheet name="accords transferts décisions un" sheetId="5" state="visible" r:id="rId7"/>
    <sheet name="DECISIONS BASEES SUR EURODAC" sheetId="6" state="visible" r:id="rId8"/>
    <sheet name="TRANSFERTS SORTANTS" sheetId="7" state="visible" r:id="rId9"/>
    <sheet name="accords entrants" sheetId="8" state="hidden" r:id="rId10"/>
    <sheet name="TRANFERTS" sheetId="9" state="hidden" r:id="rId11"/>
    <sheet name="DECISIONS SUR SAISINES 2024 " sheetId="10" state="visible" r:id="rId12"/>
    <sheet name="transferts entrants" sheetId="11" state="visible" r:id="rId13"/>
  </sheets>
  <definedNames>
    <definedName function="false" hidden="true" localSheetId="3" name="_xlnm._FilterDatabase" vbProcedure="false">'ACCORDS SORTANTS'!$A$1:$S$32</definedName>
    <definedName function="false" hidden="true" localSheetId="4" name="_xlnm._FilterDatabase" vbProcedure="false">'accords transferts décisions un'!$A$1:$J$33</definedName>
    <definedName function="false" hidden="true" localSheetId="5" name="_xlnm._FilterDatabase" vbProcedure="false">'DECISIONS BASEES SUR EURODAC'!$A$1:$E$31</definedName>
    <definedName function="false" hidden="true" localSheetId="9" name="_xlnm._FilterDatabase" vbProcedure="false">'DECISIONS SUR SAISINES 2024 '!$A$1:$H$32</definedName>
    <definedName function="false" hidden="true" localSheetId="2" name="_xlnm._FilterDatabase" vbProcedure="false">'DECISIONS SUR SAISINES PAR AGE '!$A$1:$I$32</definedName>
    <definedName function="false" hidden="true" localSheetId="0" name="_xlnm._FilterDatabase" vbProcedure="false">'RECAPITULATIF '!$A$1:$K$33</definedName>
    <definedName function="false" hidden="true" localSheetId="1" name="_xlnm._FilterDatabase" vbProcedure="false">'REQUETES SORTANTES PAR MOTIF ET'!$A$1:$T$32</definedName>
    <definedName function="false" hidden="true" localSheetId="6" name="_xlnm._FilterDatabase" vbProcedure="false">'TRANSFERTS SORTANTS'!$A$1:$G$33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<sst xmlns="http://schemas.openxmlformats.org/spreadsheetml/2006/main" count="769" uniqueCount="156">
  <si>
    <t xml:space="preserve">ISOEM</t>
  </si>
  <si>
    <t xml:space="preserve">partner</t>
  </si>
  <si>
    <t xml:space="preserve">saisines</t>
  </si>
  <si>
    <t xml:space="preserve">accords</t>
  </si>
  <si>
    <t xml:space="preserve">TRANSFERTS</t>
  </si>
  <si>
    <t xml:space="preserve">TRANSFERTS EN ATTENTE</t>
  </si>
  <si>
    <t xml:space="preserve">REQUALIFICATION</t>
  </si>
  <si>
    <t xml:space="preserve">FRANCE RESPONSABLE</t>
  </si>
  <si>
    <t xml:space="preserve">FAILLE SYSTEMIQUE</t>
  </si>
  <si>
    <t xml:space="preserve">CLAUSE SOUVERAINETE</t>
  </si>
  <si>
    <t xml:space="preserve">total unilatérales</t>
  </si>
  <si>
    <t xml:space="preserve">TX TRANSFERTS</t>
  </si>
  <si>
    <t xml:space="preserve">AT</t>
  </si>
  <si>
    <t xml:space="preserve">Autriche</t>
  </si>
  <si>
    <t xml:space="preserve">BE</t>
  </si>
  <si>
    <t xml:space="preserve">Belgique</t>
  </si>
  <si>
    <t xml:space="preserve">BG</t>
  </si>
  <si>
    <t xml:space="preserve">Bulgarie</t>
  </si>
  <si>
    <t xml:space="preserve">CH</t>
  </si>
  <si>
    <t xml:space="preserve">Suisse</t>
  </si>
  <si>
    <t xml:space="preserve">CY</t>
  </si>
  <si>
    <t xml:space="preserve">Chypre</t>
  </si>
  <si>
    <t xml:space="preserve">CZ</t>
  </si>
  <si>
    <t xml:space="preserve">Tchéquie</t>
  </si>
  <si>
    <t xml:space="preserve">DE</t>
  </si>
  <si>
    <t xml:space="preserve">Allemagne</t>
  </si>
  <si>
    <t xml:space="preserve">DK</t>
  </si>
  <si>
    <t xml:space="preserve">Danemark</t>
  </si>
  <si>
    <t xml:space="preserve">EE</t>
  </si>
  <si>
    <t xml:space="preserve">Estonie</t>
  </si>
  <si>
    <t xml:space="preserve">ES</t>
  </si>
  <si>
    <t xml:space="preserve">Espagne</t>
  </si>
  <si>
    <t xml:space="preserve">FI</t>
  </si>
  <si>
    <t xml:space="preserve">Finlande</t>
  </si>
  <si>
    <t xml:space="preserve">FR</t>
  </si>
  <si>
    <t xml:space="preserve">FRANCE</t>
  </si>
  <si>
    <t xml:space="preserve">GR</t>
  </si>
  <si>
    <t xml:space="preserve">Grèce</t>
  </si>
  <si>
    <t xml:space="preserve">HR</t>
  </si>
  <si>
    <t xml:space="preserve">Croatie</t>
  </si>
  <si>
    <t xml:space="preserve">HU</t>
  </si>
  <si>
    <t xml:space="preserve">Hongrie</t>
  </si>
  <si>
    <t xml:space="preserve">IE</t>
  </si>
  <si>
    <t xml:space="preserve">Irlande</t>
  </si>
  <si>
    <t xml:space="preserve">IS</t>
  </si>
  <si>
    <t xml:space="preserve">Islande</t>
  </si>
  <si>
    <t xml:space="preserve">IT</t>
  </si>
  <si>
    <t xml:space="preserve">Italie</t>
  </si>
  <si>
    <t xml:space="preserve">LI</t>
  </si>
  <si>
    <t xml:space="preserve">Liechtenstein</t>
  </si>
  <si>
    <t xml:space="preserve">LT</t>
  </si>
  <si>
    <t xml:space="preserve">Lituanie</t>
  </si>
  <si>
    <t xml:space="preserve">LU</t>
  </si>
  <si>
    <t xml:space="preserve">Luxembourg</t>
  </si>
  <si>
    <t xml:space="preserve">LV</t>
  </si>
  <si>
    <t xml:space="preserve">Lettonie</t>
  </si>
  <si>
    <t xml:space="preserve">MT</t>
  </si>
  <si>
    <t xml:space="preserve">Malte</t>
  </si>
  <si>
    <t xml:space="preserve">NL</t>
  </si>
  <si>
    <t xml:space="preserve">Pays-Bas</t>
  </si>
  <si>
    <t xml:space="preserve">NO</t>
  </si>
  <si>
    <t xml:space="preserve">Norvège</t>
  </si>
  <si>
    <t xml:space="preserve">PL</t>
  </si>
  <si>
    <t xml:space="preserve">Pologne</t>
  </si>
  <si>
    <t xml:space="preserve">PT</t>
  </si>
  <si>
    <t xml:space="preserve">Portugal</t>
  </si>
  <si>
    <t xml:space="preserve">RO</t>
  </si>
  <si>
    <t xml:space="preserve">Roumanie</t>
  </si>
  <si>
    <t xml:space="preserve">SE</t>
  </si>
  <si>
    <t xml:space="preserve">Suède</t>
  </si>
  <si>
    <t xml:space="preserve">SI</t>
  </si>
  <si>
    <t xml:space="preserve">Slovénie</t>
  </si>
  <si>
    <t xml:space="preserve">SK</t>
  </si>
  <si>
    <t xml:space="preserve">Slovaquie</t>
  </si>
  <si>
    <t xml:space="preserve">ZZTOTAL</t>
  </si>
  <si>
    <t xml:space="preserve">Total</t>
  </si>
  <si>
    <t xml:space="preserve">isopart</t>
  </si>
  <si>
    <t xml:space="preserve">partenaire</t>
  </si>
  <si>
    <t xml:space="preserve">TOTAL</t>
  </si>
  <si>
    <t xml:space="preserve">REPRISE EN CHARGE</t>
  </si>
  <si>
    <t xml:space="preserve">PRISE EN CHARGE</t>
  </si>
  <si>
    <t xml:space="preserve">DA EN COURS</t>
  </si>
  <si>
    <t xml:space="preserve">ENTREE IRREGULIERE</t>
  </si>
  <si>
    <t xml:space="preserve">TS OU VISA EXPIRE</t>
  </si>
  <si>
    <t xml:space="preserve">VISA </t>
  </si>
  <si>
    <t xml:space="preserve">DA REJETEE</t>
  </si>
  <si>
    <t xml:space="preserve">FAMILLE </t>
  </si>
  <si>
    <t xml:space="preserve">TS </t>
  </si>
  <si>
    <t xml:space="preserve">SEJOUR IRREGULIER</t>
  </si>
  <si>
    <t xml:space="preserve">DA RETIREE</t>
  </si>
  <si>
    <t xml:space="preserve">HUMANITAIRE</t>
  </si>
  <si>
    <t xml:space="preserve">FAMILLE DA</t>
  </si>
  <si>
    <t xml:space="preserve">EXEMPTION DE VISA</t>
  </si>
  <si>
    <t xml:space="preserve">DA EN FUITE AVANT DET</t>
  </si>
  <si>
    <t xml:space="preserve">MINEUR ISOLE</t>
  </si>
  <si>
    <t xml:space="preserve">FAMILLE BPI</t>
  </si>
  <si>
    <t xml:space="preserve">ETAT MEMBREA</t>
  </si>
  <si>
    <t xml:space="preserve">adultes PC</t>
  </si>
  <si>
    <t xml:space="preserve">mineurs accompagnants PC</t>
  </si>
  <si>
    <t xml:space="preserve">mineurs non accompagnés PC </t>
  </si>
  <si>
    <t xml:space="preserve">adultes RC</t>
  </si>
  <si>
    <t xml:space="preserve">mineurs accompagnants RC</t>
  </si>
  <si>
    <t xml:space="preserve">PART MINEURS EN %</t>
  </si>
  <si>
    <t xml:space="preserve">TOTL</t>
  </si>
  <si>
    <t xml:space="preserve">Demande de prise en charge</t>
  </si>
  <si>
    <t xml:space="preserve">Demande de reprise en charge</t>
  </si>
  <si>
    <t xml:space="preserve">DEMANDE EN COURS</t>
  </si>
  <si>
    <t xml:space="preserve">DEMANDE REJETE</t>
  </si>
  <si>
    <t xml:space="preserve">DEMANDE RETIREE</t>
  </si>
  <si>
    <t xml:space="preserve">DEMANDEUR EN FUITE</t>
  </si>
  <si>
    <t xml:space="preserve">VISA VALIDE</t>
  </si>
  <si>
    <t xml:space="preserve">TS VALIDE</t>
  </si>
  <si>
    <t xml:space="preserve">FAMILLE</t>
  </si>
  <si>
    <t xml:space="preserve">SEJOUR IRREGULIER </t>
  </si>
  <si>
    <t xml:space="preserve">EXEMPTION VISA</t>
  </si>
  <si>
    <t xml:space="preserve">JEDI</t>
  </si>
  <si>
    <t xml:space="preserve">MF DA</t>
  </si>
  <si>
    <t xml:space="preserve">PART REPRISE</t>
  </si>
  <si>
    <t xml:space="preserve">isoem</t>
  </si>
  <si>
    <t xml:space="preserve">EM</t>
  </si>
  <si>
    <t xml:space="preserve">ACCORDS</t>
  </si>
  <si>
    <t xml:space="preserve">France </t>
  </si>
  <si>
    <t xml:space="preserve">GRECE</t>
  </si>
  <si>
    <t xml:space="preserve">ISO</t>
  </si>
  <si>
    <t xml:space="preserve">ETAT MEMBRE</t>
  </si>
  <si>
    <t xml:space="preserve">REJETS EURODAC</t>
  </si>
  <si>
    <t xml:space="preserve">ACCORDS EURODAC</t>
  </si>
  <si>
    <t xml:space="preserve">PART EURODAC ACCORDS</t>
  </si>
  <si>
    <t xml:space="preserve">ZZT</t>
  </si>
  <si>
    <t xml:space="preserve">ISOPART</t>
  </si>
  <si>
    <t xml:space="preserve">PARTENAIRE</t>
  </si>
  <si>
    <t xml:space="preserve">MOINS DE 6 MOIS </t>
  </si>
  <si>
    <t xml:space="preserve">7 12 MOIS</t>
  </si>
  <si>
    <t xml:space="preserve">13-18 MOIS</t>
  </si>
  <si>
    <t xml:space="preserve">INCONNU</t>
  </si>
  <si>
    <t xml:space="preserve">France</t>
  </si>
  <si>
    <t xml:space="preserve">iso</t>
  </si>
  <si>
    <t xml:space="preserve">em</t>
  </si>
  <si>
    <t xml:space="preserve">refus </t>
  </si>
  <si>
    <t xml:space="preserve">accords eurodac</t>
  </si>
  <si>
    <t xml:space="preserve">EL</t>
  </si>
  <si>
    <t xml:space="preserve">geo</t>
  </si>
  <si>
    <t xml:space="preserve">M1-6</t>
  </si>
  <si>
    <t xml:space="preserve">De 1 à 6 mois</t>
  </si>
  <si>
    <t xml:space="preserve">De 7 à 12 mois</t>
  </si>
  <si>
    <t xml:space="preserve">De 13 à 18 mois</t>
  </si>
  <si>
    <t xml:space="preserve">REJETS PC</t>
  </si>
  <si>
    <t xml:space="preserve">ACCORD PC</t>
  </si>
  <si>
    <t xml:space="preserve">REJET RC</t>
  </si>
  <si>
    <t xml:space="preserve">ACCORD RC</t>
  </si>
  <si>
    <t xml:space="preserve">tx accords</t>
  </si>
  <si>
    <t xml:space="preserve">MOINS DE 6 MOIS</t>
  </si>
  <si>
    <t xml:space="preserve">7 A 12 MOIS</t>
  </si>
  <si>
    <t xml:space="preserve">13 A 18 mois</t>
  </si>
  <si>
    <t xml:space="preserve">inconnu</t>
  </si>
  <si>
    <t xml:space="preserve">reprise en charge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</si>
</sst>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\ %"/>
    <numFmt numFmtId="166" formatCode="#,##0.0"/>
    <numFmt numFmtId="167" formatCode="0.0\ %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FFFFFF"/>
      <name val="Arial Narrow"/>
      <family val="2"/>
      <charset val="1"/>
    </font>
    <font>
      <sz val="8"/>
      <name val="Arial Narrow"/>
      <family val="2"/>
      <charset val="1"/>
    </font>
    <font>
      <b val="true"/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10"/>
      <color rgb="FFFFFFFF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9353"/>
        <bgColor rgb="FF008080"/>
      </patternFill>
    </fill>
    <fill>
      <patternFill patternType="solid">
        <fgColor rgb="FFDDDDDD"/>
        <bgColor rgb="FFBEE3D3"/>
      </patternFill>
    </fill>
    <fill>
      <patternFill patternType="solid">
        <fgColor rgb="FFBEE3D3"/>
        <bgColor rgb="FFDDDDDD"/>
      </patternFill>
    </fill>
    <fill>
      <patternFill patternType="solid">
        <fgColor rgb="FFFAA61A"/>
        <bgColor rgb="FFFFCC00"/>
      </patternFill>
    </fill>
    <fill>
      <patternFill patternType="solid">
        <fgColor rgb="FFFFFBCC"/>
        <bgColor rgb="FFFFFFFF"/>
      </patternFill>
    </fill>
    <fill>
      <patternFill patternType="solid">
        <fgColor rgb="FFCE181E"/>
        <bgColor rgb="FF993300"/>
      </patternFill>
    </fill>
    <fill>
      <patternFill patternType="solid">
        <fgColor rgb="FFFCD3C1"/>
        <bgColor rgb="FFDDDDDD"/>
      </patternFill>
    </fill>
    <fill>
      <patternFill patternType="solid">
        <fgColor rgb="FF00599D"/>
        <bgColor rgb="FF008080"/>
      </patternFill>
    </fill>
    <fill>
      <patternFill patternType="solid">
        <fgColor rgb="FFADC5E7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5" borderId="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3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6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8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3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8" fillId="9" borderId="1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1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Valeur de la table dynamique" xfId="22"/>
    <cellStyle name="Titre de la table dynamique" xfId="23"/>
    <cellStyle name="Résultat de la table dynamique" xfId="24"/>
  </cellStyles>
  <dxfs count="11">
    <dxf>
      <fill>
        <patternFill patternType="solid">
          <fgColor rgb="FF009353"/>
          <bgColor rgb="FF000000"/>
        </patternFill>
      </fill>
    </dxf>
    <dxf>
      <fill>
        <patternFill patternType="solid">
          <fgColor rgb="FFBEE3D3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AA61A"/>
          <bgColor rgb="FF000000"/>
        </patternFill>
      </fill>
    </dxf>
    <dxf>
      <fill>
        <patternFill patternType="solid">
          <fgColor rgb="FFFFFBCC"/>
          <bgColor rgb="FF000000"/>
        </patternFill>
      </fill>
    </dxf>
    <dxf>
      <fill>
        <patternFill patternType="solid">
          <fgColor rgb="FFCE181E"/>
          <bgColor rgb="FF000000"/>
        </patternFill>
      </fill>
    </dxf>
    <dxf>
      <fill>
        <patternFill patternType="solid">
          <fgColor rgb="FFFCD3C1"/>
          <bgColor rgb="FF000000"/>
        </patternFill>
      </fill>
    </dxf>
    <dxf>
      <fill>
        <patternFill patternType="solid">
          <fgColor rgb="FF00599D"/>
          <bgColor rgb="FF000000"/>
        </patternFill>
      </fill>
    </dxf>
    <dxf>
      <fill>
        <patternFill patternType="solid">
          <fgColor rgb="FFADC5E7"/>
          <bgColor rgb="FF00000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353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599D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EE3D3"/>
      <rgbColor rgb="FFFFFF99"/>
      <rgbColor rgb="FFADC5E7"/>
      <rgbColor rgb="FFFF99CC"/>
      <rgbColor rgb="FFCC99FF"/>
      <rgbColor rgb="FFFCD3C1"/>
      <rgbColor rgb="FF3366FF"/>
      <rgbColor rgb="FF33CCCC"/>
      <rgbColor rgb="FF99CC00"/>
      <rgbColor rgb="FFFFCC00"/>
      <rgbColor rgb="FFFAA61A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true" showOutlineSymbols="true" defaultGridColor="true" view="normal" topLeftCell="F1" colorId="64" zoomScale="175" zoomScaleNormal="175" zoomScalePageLayoutView="100" workbookViewId="0">
      <selection pane="topLeft" activeCell="K13" activeCellId="0" sqref="K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63"/>
    <col collapsed="false" customWidth="true" hidden="false" outlineLevel="0" max="2" min="2" style="1" width="9.37"/>
    <col collapsed="false" customWidth="true" hidden="false" outlineLevel="0" max="3" min="3" style="1" width="6.58"/>
    <col collapsed="false" customWidth="true" hidden="false" outlineLevel="0" max="4" min="4" style="1" width="6.41"/>
    <col collapsed="false" customWidth="true" hidden="false" outlineLevel="0" max="5" min="5" style="1" width="10.94"/>
    <col collapsed="false" customWidth="true" hidden="false" outlineLevel="0" max="6" min="6" style="1" width="19.82"/>
    <col collapsed="false" customWidth="true" hidden="false" outlineLevel="0" max="7" min="7" style="1" width="14.07"/>
    <col collapsed="false" customWidth="true" hidden="false" outlineLevel="0" max="8" min="8" style="1" width="17.73"/>
    <col collapsed="false" customWidth="true" hidden="false" outlineLevel="0" max="9" min="9" style="1" width="15.12"/>
    <col collapsed="false" customWidth="true" hidden="false" outlineLevel="0" max="10" min="10" style="1" width="15.29"/>
    <col collapsed="false" customWidth="true" hidden="false" outlineLevel="0" max="11" min="11" style="1" width="14.94"/>
    <col collapsed="false" customWidth="false" hidden="false" outlineLevel="0" max="12" min="12" style="2" width="11.53"/>
  </cols>
  <sheetData>
    <row r="1" customFormat="false" ht="12.8" hidden="false" customHeight="fals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2" t="s">
        <v>11</v>
      </c>
    </row>
    <row r="2" customFormat="false" ht="12.8" hidden="false" customHeight="false" outlineLevel="0" collapsed="false">
      <c r="A2" s="7" t="s">
        <v>12</v>
      </c>
      <c r="B2" s="8" t="s">
        <v>13</v>
      </c>
      <c r="C2" s="8" t="n">
        <v>1241</v>
      </c>
      <c r="D2" s="9" t="n">
        <v>359</v>
      </c>
      <c r="E2" s="7" t="n">
        <v>159</v>
      </c>
      <c r="F2" s="7" t="n">
        <v>261</v>
      </c>
      <c r="G2" s="7" t="n">
        <v>395</v>
      </c>
      <c r="H2" s="7" t="n">
        <v>0</v>
      </c>
      <c r="I2" s="7" t="n">
        <v>2</v>
      </c>
      <c r="J2" s="7" t="n">
        <v>0</v>
      </c>
      <c r="K2" s="7" t="n">
        <f aca="false">SUM(G2:J2)</f>
        <v>397</v>
      </c>
      <c r="L2" s="10" t="n">
        <f aca="false">+E2/D2</f>
        <v>0.442896935933148</v>
      </c>
    </row>
    <row r="3" customFormat="false" ht="12.8" hidden="false" customHeight="false" outlineLevel="0" collapsed="false">
      <c r="A3" s="11" t="s">
        <v>14</v>
      </c>
      <c r="B3" s="12" t="s">
        <v>15</v>
      </c>
      <c r="C3" s="12" t="n">
        <v>1780</v>
      </c>
      <c r="D3" s="13" t="n">
        <v>1132</v>
      </c>
      <c r="E3" s="11" t="n">
        <v>295</v>
      </c>
      <c r="F3" s="11" t="n">
        <v>505</v>
      </c>
      <c r="G3" s="11" t="n">
        <v>175</v>
      </c>
      <c r="H3" s="11" t="n">
        <v>0</v>
      </c>
      <c r="I3" s="11" t="n">
        <v>6</v>
      </c>
      <c r="J3" s="11" t="n">
        <v>0</v>
      </c>
      <c r="K3" s="11" t="n">
        <f aca="false">SUM(G3:J3)</f>
        <v>181</v>
      </c>
      <c r="L3" s="10" t="n">
        <f aca="false">+E3/D3</f>
        <v>0.260600706713781</v>
      </c>
    </row>
    <row r="4" customFormat="false" ht="12.8" hidden="false" customHeight="false" outlineLevel="0" collapsed="false">
      <c r="A4" s="7" t="s">
        <v>16</v>
      </c>
      <c r="B4" s="8" t="s">
        <v>17</v>
      </c>
      <c r="C4" s="8" t="n">
        <v>938</v>
      </c>
      <c r="D4" s="9" t="n">
        <v>454</v>
      </c>
      <c r="E4" s="7" t="n">
        <v>50</v>
      </c>
      <c r="F4" s="7"/>
      <c r="G4" s="7" t="n">
        <v>281</v>
      </c>
      <c r="H4" s="7" t="n">
        <v>0</v>
      </c>
      <c r="I4" s="7" t="n">
        <v>10</v>
      </c>
      <c r="J4" s="7" t="n">
        <v>0</v>
      </c>
      <c r="K4" s="7" t="n">
        <f aca="false">SUM(G4:J4)</f>
        <v>291</v>
      </c>
      <c r="L4" s="10" t="n">
        <f aca="false">+E4/D4</f>
        <v>0.110132158590308</v>
      </c>
    </row>
    <row r="5" customFormat="false" ht="12.8" hidden="false" customHeight="false" outlineLevel="0" collapsed="false">
      <c r="A5" s="11" t="s">
        <v>18</v>
      </c>
      <c r="B5" s="12" t="s">
        <v>19</v>
      </c>
      <c r="C5" s="12" t="n">
        <v>1021</v>
      </c>
      <c r="D5" s="13" t="n">
        <v>402</v>
      </c>
      <c r="E5" s="11" t="n">
        <v>75</v>
      </c>
      <c r="F5" s="11"/>
      <c r="G5" s="11" t="n">
        <v>61</v>
      </c>
      <c r="H5" s="11" t="n">
        <v>0</v>
      </c>
      <c r="I5" s="11" t="n">
        <v>1</v>
      </c>
      <c r="J5" s="11" t="n">
        <v>0</v>
      </c>
      <c r="K5" s="11" t="n">
        <f aca="false">SUM(G5:J5)</f>
        <v>62</v>
      </c>
      <c r="L5" s="10" t="n">
        <f aca="false">+E5/D5</f>
        <v>0.186567164179105</v>
      </c>
    </row>
    <row r="6" customFormat="false" ht="12.8" hidden="false" customHeight="false" outlineLevel="0" collapsed="false">
      <c r="A6" s="7" t="s">
        <v>20</v>
      </c>
      <c r="B6" s="8" t="s">
        <v>21</v>
      </c>
      <c r="C6" s="8" t="n">
        <v>104</v>
      </c>
      <c r="D6" s="9" t="n">
        <v>17</v>
      </c>
      <c r="E6" s="7" t="n">
        <v>0</v>
      </c>
      <c r="F6" s="7"/>
      <c r="G6" s="7" t="n">
        <v>14</v>
      </c>
      <c r="H6" s="7" t="n">
        <v>0</v>
      </c>
      <c r="I6" s="7" t="n">
        <v>1</v>
      </c>
      <c r="J6" s="7" t="n">
        <v>0</v>
      </c>
      <c r="K6" s="7" t="n">
        <f aca="false">SUM(G6:J6)</f>
        <v>15</v>
      </c>
      <c r="L6" s="10" t="n">
        <f aca="false">+E6/D6</f>
        <v>0</v>
      </c>
    </row>
    <row r="7" customFormat="false" ht="12.8" hidden="false" customHeight="false" outlineLevel="0" collapsed="false">
      <c r="A7" s="11" t="s">
        <v>22</v>
      </c>
      <c r="B7" s="12" t="s">
        <v>23</v>
      </c>
      <c r="C7" s="12" t="n">
        <v>93</v>
      </c>
      <c r="D7" s="13" t="n">
        <v>55</v>
      </c>
      <c r="E7" s="11" t="n">
        <v>4</v>
      </c>
      <c r="F7" s="11"/>
      <c r="G7" s="11" t="n">
        <v>28</v>
      </c>
      <c r="H7" s="11" t="n">
        <v>0</v>
      </c>
      <c r="I7" s="11" t="n">
        <v>0</v>
      </c>
      <c r="J7" s="11" t="n">
        <v>0</v>
      </c>
      <c r="K7" s="11" t="n">
        <f aca="false">SUM(G7:J7)</f>
        <v>28</v>
      </c>
      <c r="L7" s="10" t="n">
        <f aca="false">+E7/D7</f>
        <v>0.0727272727272727</v>
      </c>
    </row>
    <row r="8" customFormat="false" ht="12.8" hidden="false" customHeight="false" outlineLevel="0" collapsed="false">
      <c r="A8" s="7" t="s">
        <v>24</v>
      </c>
      <c r="B8" s="8" t="s">
        <v>25</v>
      </c>
      <c r="C8" s="8" t="n">
        <v>4366</v>
      </c>
      <c r="D8" s="9" t="n">
        <v>2291</v>
      </c>
      <c r="E8" s="7" t="n">
        <v>698</v>
      </c>
      <c r="F8" s="7"/>
      <c r="G8" s="7" t="n">
        <v>475</v>
      </c>
      <c r="H8" s="7" t="n">
        <v>0</v>
      </c>
      <c r="I8" s="7" t="n">
        <v>10</v>
      </c>
      <c r="J8" s="7" t="n">
        <v>0</v>
      </c>
      <c r="K8" s="7" t="n">
        <f aca="false">SUM(G8:J8)</f>
        <v>485</v>
      </c>
      <c r="L8" s="10" t="n">
        <f aca="false">+E8/D8</f>
        <v>0.304670449585334</v>
      </c>
    </row>
    <row r="9" customFormat="false" ht="12.8" hidden="false" customHeight="false" outlineLevel="0" collapsed="false">
      <c r="A9" s="11" t="s">
        <v>26</v>
      </c>
      <c r="B9" s="12" t="s">
        <v>27</v>
      </c>
      <c r="C9" s="12" t="n">
        <v>101</v>
      </c>
      <c r="D9" s="13" t="n">
        <v>24</v>
      </c>
      <c r="E9" s="11" t="n">
        <v>3</v>
      </c>
      <c r="F9" s="11"/>
      <c r="G9" s="11" t="n">
        <v>12</v>
      </c>
      <c r="H9" s="11" t="n">
        <v>0</v>
      </c>
      <c r="I9" s="11" t="n">
        <v>0</v>
      </c>
      <c r="J9" s="11" t="n">
        <v>0</v>
      </c>
      <c r="K9" s="11" t="n">
        <f aca="false">SUM(G9:J9)</f>
        <v>12</v>
      </c>
      <c r="L9" s="10" t="n">
        <f aca="false">+E9/D9</f>
        <v>0.125</v>
      </c>
    </row>
    <row r="10" customFormat="false" ht="12.8" hidden="false" customHeight="false" outlineLevel="0" collapsed="false">
      <c r="A10" s="7" t="s">
        <v>28</v>
      </c>
      <c r="B10" s="8" t="s">
        <v>29</v>
      </c>
      <c r="C10" s="8" t="n">
        <v>23</v>
      </c>
      <c r="D10" s="9" t="n">
        <v>14</v>
      </c>
      <c r="E10" s="7" t="n">
        <v>0</v>
      </c>
      <c r="F10" s="7" t="n">
        <v>45</v>
      </c>
      <c r="G10" s="7" t="n">
        <v>24</v>
      </c>
      <c r="H10" s="7" t="n">
        <v>0</v>
      </c>
      <c r="I10" s="7" t="n">
        <v>0</v>
      </c>
      <c r="J10" s="7" t="n">
        <v>0</v>
      </c>
      <c r="K10" s="7" t="n">
        <f aca="false">SUM(G10:J10)</f>
        <v>24</v>
      </c>
      <c r="L10" s="10" t="n">
        <f aca="false">+E10/D10</f>
        <v>0</v>
      </c>
    </row>
    <row r="11" customFormat="false" ht="12.8" hidden="false" customHeight="false" outlineLevel="0" collapsed="false">
      <c r="A11" s="11" t="s">
        <v>30</v>
      </c>
      <c r="B11" s="12" t="s">
        <v>31</v>
      </c>
      <c r="C11" s="12" t="n">
        <v>5451</v>
      </c>
      <c r="D11" s="13" t="n">
        <v>4439</v>
      </c>
      <c r="E11" s="11" t="n">
        <v>768</v>
      </c>
      <c r="F11" s="11"/>
      <c r="G11" s="11" t="n">
        <v>794</v>
      </c>
      <c r="H11" s="11" t="n">
        <v>0</v>
      </c>
      <c r="I11" s="11" t="n">
        <v>9</v>
      </c>
      <c r="J11" s="11" t="n">
        <v>0</v>
      </c>
      <c r="K11" s="11" t="n">
        <f aca="false">SUM(G11:J11)</f>
        <v>803</v>
      </c>
      <c r="L11" s="10" t="n">
        <f aca="false">+E11/D11</f>
        <v>0.173011939626042</v>
      </c>
    </row>
    <row r="12" customFormat="false" ht="12.8" hidden="false" customHeight="false" outlineLevel="0" collapsed="false">
      <c r="A12" s="7" t="s">
        <v>32</v>
      </c>
      <c r="B12" s="8" t="s">
        <v>33</v>
      </c>
      <c r="C12" s="8" t="n">
        <v>90</v>
      </c>
      <c r="D12" s="9" t="n">
        <v>52</v>
      </c>
      <c r="E12" s="7" t="n">
        <v>10</v>
      </c>
      <c r="F12" s="7" t="n">
        <v>69</v>
      </c>
      <c r="G12" s="7" t="n">
        <v>15</v>
      </c>
      <c r="H12" s="7" t="n">
        <v>0</v>
      </c>
      <c r="I12" s="7" t="n">
        <v>0</v>
      </c>
      <c r="J12" s="7" t="n">
        <v>0</v>
      </c>
      <c r="K12" s="7" t="n">
        <f aca="false">SUM(G12:J12)</f>
        <v>15</v>
      </c>
      <c r="L12" s="10" t="n">
        <f aca="false">+E12/D12</f>
        <v>0.192307692307692</v>
      </c>
    </row>
    <row r="13" customFormat="false" ht="12.8" hidden="false" customHeight="false" outlineLevel="0" collapsed="false">
      <c r="A13" s="11" t="s">
        <v>34</v>
      </c>
      <c r="B13" s="12" t="s">
        <v>35</v>
      </c>
      <c r="C13" s="12"/>
      <c r="D13" s="13"/>
      <c r="E13" s="11" t="n">
        <v>0</v>
      </c>
      <c r="F13" s="11"/>
      <c r="G13" s="11"/>
      <c r="H13" s="11" t="n">
        <v>2844</v>
      </c>
      <c r="I13" s="11"/>
      <c r="J13" s="11" t="n">
        <v>1410</v>
      </c>
      <c r="K13" s="11" t="n">
        <f aca="false">SUM(G13:J13)</f>
        <v>4254</v>
      </c>
      <c r="L13" s="10"/>
    </row>
    <row r="14" customFormat="false" ht="12.8" hidden="false" customHeight="false" outlineLevel="0" collapsed="false">
      <c r="A14" s="7" t="s">
        <v>36</v>
      </c>
      <c r="B14" s="8" t="s">
        <v>37</v>
      </c>
      <c r="C14" s="8" t="n">
        <v>9</v>
      </c>
      <c r="D14" s="9" t="n">
        <v>0</v>
      </c>
      <c r="E14" s="7" t="n">
        <v>0</v>
      </c>
      <c r="F14" s="7"/>
      <c r="G14" s="7"/>
      <c r="H14" s="7"/>
      <c r="I14" s="7"/>
      <c r="J14" s="7"/>
      <c r="K14" s="7" t="n">
        <f aca="false">SUM(G14:J14)</f>
        <v>0</v>
      </c>
      <c r="L14" s="10"/>
    </row>
    <row r="15" customFormat="false" ht="12.8" hidden="false" customHeight="false" outlineLevel="0" collapsed="false">
      <c r="A15" s="11" t="s">
        <v>38</v>
      </c>
      <c r="B15" s="12" t="s">
        <v>39</v>
      </c>
      <c r="C15" s="12" t="n">
        <v>2950</v>
      </c>
      <c r="D15" s="13" t="n">
        <v>2571</v>
      </c>
      <c r="E15" s="11" t="n">
        <v>265</v>
      </c>
      <c r="F15" s="11"/>
      <c r="G15" s="11" t="n">
        <v>1842</v>
      </c>
      <c r="H15" s="11" t="n">
        <v>0</v>
      </c>
      <c r="I15" s="11" t="n">
        <v>7</v>
      </c>
      <c r="J15" s="11" t="n">
        <v>0</v>
      </c>
      <c r="K15" s="11" t="n">
        <f aca="false">SUM(G15:J15)</f>
        <v>1849</v>
      </c>
      <c r="L15" s="10" t="n">
        <f aca="false">+E15/D15</f>
        <v>0.103072734344613</v>
      </c>
    </row>
    <row r="16" customFormat="false" ht="12.8" hidden="false" customHeight="false" outlineLevel="0" collapsed="false">
      <c r="A16" s="7" t="s">
        <v>40</v>
      </c>
      <c r="B16" s="8" t="s">
        <v>41</v>
      </c>
      <c r="C16" s="8" t="n">
        <v>227</v>
      </c>
      <c r="D16" s="9" t="n">
        <v>54</v>
      </c>
      <c r="E16" s="7" t="n">
        <v>0</v>
      </c>
      <c r="F16" s="7"/>
      <c r="G16" s="7" t="n">
        <v>12</v>
      </c>
      <c r="H16" s="7" t="n">
        <v>0</v>
      </c>
      <c r="I16" s="7" t="n">
        <v>0</v>
      </c>
      <c r="J16" s="7" t="n">
        <v>0</v>
      </c>
      <c r="K16" s="7" t="n">
        <f aca="false">SUM(G16:J16)</f>
        <v>12</v>
      </c>
      <c r="L16" s="10" t="n">
        <f aca="false">+E16/D16</f>
        <v>0</v>
      </c>
    </row>
    <row r="17" customFormat="false" ht="12.8" hidden="false" customHeight="false" outlineLevel="0" collapsed="false">
      <c r="A17" s="11" t="s">
        <v>42</v>
      </c>
      <c r="B17" s="12" t="s">
        <v>43</v>
      </c>
      <c r="C17" s="12" t="n">
        <v>12</v>
      </c>
      <c r="D17" s="13" t="n">
        <v>2</v>
      </c>
      <c r="E17" s="11" t="n">
        <v>0</v>
      </c>
      <c r="F17" s="11" t="n">
        <v>1</v>
      </c>
      <c r="G17" s="11" t="n">
        <v>1</v>
      </c>
      <c r="H17" s="11" t="n">
        <v>0</v>
      </c>
      <c r="I17" s="11" t="n">
        <v>0</v>
      </c>
      <c r="J17" s="11" t="n">
        <v>0</v>
      </c>
      <c r="K17" s="11" t="n">
        <f aca="false">SUM(G17:J17)</f>
        <v>1</v>
      </c>
      <c r="L17" s="10" t="n">
        <f aca="false">+E17/D17</f>
        <v>0</v>
      </c>
    </row>
    <row r="18" customFormat="false" ht="12.8" hidden="false" customHeight="false" outlineLevel="0" collapsed="false">
      <c r="A18" s="7" t="s">
        <v>44</v>
      </c>
      <c r="B18" s="8" t="s">
        <v>45</v>
      </c>
      <c r="C18" s="8" t="n">
        <v>24</v>
      </c>
      <c r="D18" s="9" t="n">
        <v>12</v>
      </c>
      <c r="E18" s="7" t="n">
        <v>0</v>
      </c>
      <c r="F18" s="7" t="n">
        <v>0</v>
      </c>
      <c r="G18" s="7" t="n">
        <v>1</v>
      </c>
      <c r="H18" s="7" t="n">
        <v>0</v>
      </c>
      <c r="I18" s="7" t="n">
        <v>0</v>
      </c>
      <c r="J18" s="7" t="n">
        <v>0</v>
      </c>
      <c r="K18" s="7" t="n">
        <f aca="false">SUM(G18:J18)</f>
        <v>1</v>
      </c>
      <c r="L18" s="10" t="n">
        <f aca="false">+E18/D18</f>
        <v>0</v>
      </c>
    </row>
    <row r="19" customFormat="false" ht="12.8" hidden="false" customHeight="false" outlineLevel="0" collapsed="false">
      <c r="A19" s="11" t="s">
        <v>46</v>
      </c>
      <c r="B19" s="12" t="s">
        <v>47</v>
      </c>
      <c r="C19" s="12" t="n">
        <v>8386</v>
      </c>
      <c r="D19" s="13" t="n">
        <v>8032</v>
      </c>
      <c r="E19" s="11" t="n">
        <v>9</v>
      </c>
      <c r="F19" s="11"/>
      <c r="G19" s="11" t="n">
        <v>3262</v>
      </c>
      <c r="H19" s="11" t="n">
        <v>0</v>
      </c>
      <c r="I19" s="11" t="n">
        <v>49</v>
      </c>
      <c r="J19" s="11" t="n">
        <v>0</v>
      </c>
      <c r="K19" s="11" t="n">
        <f aca="false">SUM(G19:J19)</f>
        <v>3311</v>
      </c>
      <c r="L19" s="10" t="n">
        <f aca="false">+E19/D19</f>
        <v>0.00112051792828685</v>
      </c>
    </row>
    <row r="20" customFormat="false" ht="12.8" hidden="false" customHeight="false" outlineLevel="0" collapsed="false">
      <c r="A20" s="7" t="s">
        <v>48</v>
      </c>
      <c r="B20" s="8" t="s">
        <v>49</v>
      </c>
      <c r="C20" s="8" t="n">
        <v>5</v>
      </c>
      <c r="D20" s="9" t="n">
        <v>2</v>
      </c>
      <c r="E20" s="7" t="n">
        <v>0</v>
      </c>
      <c r="F20" s="7"/>
      <c r="G20" s="7" t="n">
        <v>0</v>
      </c>
      <c r="H20" s="7" t="n">
        <v>0</v>
      </c>
      <c r="I20" s="7" t="n">
        <v>0</v>
      </c>
      <c r="J20" s="7" t="n">
        <v>0</v>
      </c>
      <c r="K20" s="7" t="n">
        <f aca="false">SUM(G20:J20)</f>
        <v>0</v>
      </c>
      <c r="L20" s="10" t="n">
        <f aca="false">+E20/D20</f>
        <v>0</v>
      </c>
    </row>
    <row r="21" customFormat="false" ht="12.8" hidden="false" customHeight="false" outlineLevel="0" collapsed="false">
      <c r="A21" s="11" t="s">
        <v>50</v>
      </c>
      <c r="B21" s="12" t="s">
        <v>51</v>
      </c>
      <c r="C21" s="12" t="n">
        <v>59</v>
      </c>
      <c r="D21" s="13" t="n">
        <v>34</v>
      </c>
      <c r="E21" s="11" t="n">
        <v>1</v>
      </c>
      <c r="F21" s="11" t="n">
        <v>47</v>
      </c>
      <c r="G21" s="11" t="n">
        <v>29</v>
      </c>
      <c r="H21" s="11" t="n">
        <v>0</v>
      </c>
      <c r="I21" s="11" t="n">
        <v>0</v>
      </c>
      <c r="J21" s="11" t="n">
        <v>0</v>
      </c>
      <c r="K21" s="11" t="n">
        <f aca="false">SUM(G21:J21)</f>
        <v>29</v>
      </c>
      <c r="L21" s="10" t="n">
        <f aca="false">+E21/D21</f>
        <v>0.0294117647058824</v>
      </c>
    </row>
    <row r="22" customFormat="false" ht="12.8" hidden="false" customHeight="false" outlineLevel="0" collapsed="false">
      <c r="A22" s="7" t="s">
        <v>52</v>
      </c>
      <c r="B22" s="8" t="s">
        <v>53</v>
      </c>
      <c r="C22" s="8" t="n">
        <v>120</v>
      </c>
      <c r="D22" s="9" t="n">
        <v>28</v>
      </c>
      <c r="E22" s="7" t="n">
        <v>8</v>
      </c>
      <c r="F22" s="7" t="n">
        <v>23</v>
      </c>
      <c r="G22" s="7" t="n">
        <v>8</v>
      </c>
      <c r="H22" s="7" t="n">
        <v>0</v>
      </c>
      <c r="I22" s="7" t="n">
        <v>0</v>
      </c>
      <c r="J22" s="7" t="n">
        <v>0</v>
      </c>
      <c r="K22" s="7" t="n">
        <f aca="false">SUM(G22:J22)</f>
        <v>8</v>
      </c>
      <c r="L22" s="10" t="n">
        <f aca="false">+E22/D22</f>
        <v>0.285714285714286</v>
      </c>
    </row>
    <row r="23" customFormat="false" ht="12.8" hidden="false" customHeight="false" outlineLevel="0" collapsed="false">
      <c r="A23" s="11" t="s">
        <v>54</v>
      </c>
      <c r="B23" s="12" t="s">
        <v>55</v>
      </c>
      <c r="C23" s="12" t="n">
        <v>101</v>
      </c>
      <c r="D23" s="13" t="n">
        <v>93</v>
      </c>
      <c r="E23" s="11" t="n">
        <v>2</v>
      </c>
      <c r="F23" s="11"/>
      <c r="G23" s="11" t="n">
        <v>13</v>
      </c>
      <c r="H23" s="11" t="n">
        <v>0</v>
      </c>
      <c r="I23" s="11" t="n">
        <v>0</v>
      </c>
      <c r="J23" s="11" t="n">
        <v>0</v>
      </c>
      <c r="K23" s="11" t="n">
        <f aca="false">SUM(G23:J23)</f>
        <v>13</v>
      </c>
      <c r="L23" s="10" t="n">
        <f aca="false">+E23/D23</f>
        <v>0.021505376344086</v>
      </c>
    </row>
    <row r="24" customFormat="false" ht="12.8" hidden="false" customHeight="false" outlineLevel="0" collapsed="false">
      <c r="A24" s="7" t="s">
        <v>56</v>
      </c>
      <c r="B24" s="8" t="s">
        <v>57</v>
      </c>
      <c r="C24" s="8" t="n">
        <v>115</v>
      </c>
      <c r="D24" s="9" t="n">
        <v>66</v>
      </c>
      <c r="E24" s="7" t="n">
        <v>11</v>
      </c>
      <c r="F24" s="7" t="n">
        <v>73</v>
      </c>
      <c r="G24" s="7" t="n">
        <v>25</v>
      </c>
      <c r="H24" s="7" t="n">
        <v>0</v>
      </c>
      <c r="I24" s="7" t="n">
        <v>0</v>
      </c>
      <c r="J24" s="7" t="n">
        <v>0</v>
      </c>
      <c r="K24" s="7" t="n">
        <f aca="false">SUM(G24:J24)</f>
        <v>25</v>
      </c>
      <c r="L24" s="10" t="n">
        <f aca="false">+E24/D24</f>
        <v>0.166666666666667</v>
      </c>
    </row>
    <row r="25" customFormat="false" ht="12.8" hidden="false" customHeight="false" outlineLevel="0" collapsed="false">
      <c r="A25" s="11" t="s">
        <v>58</v>
      </c>
      <c r="B25" s="12" t="s">
        <v>59</v>
      </c>
      <c r="C25" s="12" t="n">
        <v>898</v>
      </c>
      <c r="D25" s="13" t="n">
        <v>463</v>
      </c>
      <c r="E25" s="11" t="n">
        <v>52</v>
      </c>
      <c r="F25" s="11" t="n">
        <v>527</v>
      </c>
      <c r="G25" s="11" t="n">
        <v>57</v>
      </c>
      <c r="H25" s="11" t="n">
        <v>0</v>
      </c>
      <c r="I25" s="11" t="n">
        <v>0</v>
      </c>
      <c r="J25" s="11" t="n">
        <v>0</v>
      </c>
      <c r="K25" s="11" t="n">
        <f aca="false">SUM(G25:J25)</f>
        <v>57</v>
      </c>
      <c r="L25" s="10" t="n">
        <f aca="false">+E25/D25</f>
        <v>0.11231101511879</v>
      </c>
    </row>
    <row r="26" customFormat="false" ht="12.8" hidden="false" customHeight="false" outlineLevel="0" collapsed="false">
      <c r="A26" s="7" t="s">
        <v>60</v>
      </c>
      <c r="B26" s="8" t="s">
        <v>61</v>
      </c>
      <c r="C26" s="8" t="n">
        <v>108</v>
      </c>
      <c r="D26" s="9" t="n">
        <v>43</v>
      </c>
      <c r="E26" s="7" t="n">
        <v>3</v>
      </c>
      <c r="F26" s="7"/>
      <c r="G26" s="7" t="n">
        <v>4</v>
      </c>
      <c r="H26" s="7" t="n">
        <v>0</v>
      </c>
      <c r="I26" s="7" t="n">
        <v>0</v>
      </c>
      <c r="J26" s="7" t="n">
        <v>0</v>
      </c>
      <c r="K26" s="7" t="n">
        <f aca="false">SUM(G26:J26)</f>
        <v>4</v>
      </c>
      <c r="L26" s="10" t="n">
        <f aca="false">+E26/D26</f>
        <v>0.0697674418604651</v>
      </c>
    </row>
    <row r="27" customFormat="false" ht="12.8" hidden="false" customHeight="false" outlineLevel="0" collapsed="false">
      <c r="A27" s="11" t="s">
        <v>62</v>
      </c>
      <c r="B27" s="12" t="s">
        <v>63</v>
      </c>
      <c r="C27" s="12" t="n">
        <v>383</v>
      </c>
      <c r="D27" s="13" t="n">
        <v>304</v>
      </c>
      <c r="E27" s="11" t="n">
        <v>21</v>
      </c>
      <c r="F27" s="11"/>
      <c r="G27" s="11" t="n">
        <v>121</v>
      </c>
      <c r="H27" s="11" t="n">
        <v>0</v>
      </c>
      <c r="I27" s="11" t="n">
        <v>0</v>
      </c>
      <c r="J27" s="11" t="n">
        <v>0</v>
      </c>
      <c r="K27" s="11" t="n">
        <f aca="false">SUM(G27:J27)</f>
        <v>121</v>
      </c>
      <c r="L27" s="10" t="n">
        <f aca="false">+E27/D27</f>
        <v>0.0690789473684211</v>
      </c>
    </row>
    <row r="28" customFormat="false" ht="12.8" hidden="false" customHeight="false" outlineLevel="0" collapsed="false">
      <c r="A28" s="7" t="s">
        <v>64</v>
      </c>
      <c r="B28" s="8" t="s">
        <v>65</v>
      </c>
      <c r="C28" s="8" t="n">
        <v>1090</v>
      </c>
      <c r="D28" s="9" t="n">
        <v>1149</v>
      </c>
      <c r="E28" s="7" t="n">
        <v>129</v>
      </c>
      <c r="F28" s="7"/>
      <c r="G28" s="7" t="n">
        <v>266</v>
      </c>
      <c r="H28" s="7" t="n">
        <v>0</v>
      </c>
      <c r="I28" s="7" t="n">
        <v>0</v>
      </c>
      <c r="J28" s="7" t="n">
        <v>0</v>
      </c>
      <c r="K28" s="7" t="n">
        <f aca="false">SUM(G28:J28)</f>
        <v>266</v>
      </c>
      <c r="L28" s="10" t="n">
        <f aca="false">+E28/D28</f>
        <v>0.112271540469974</v>
      </c>
    </row>
    <row r="29" customFormat="false" ht="12.8" hidden="false" customHeight="false" outlineLevel="0" collapsed="false">
      <c r="A29" s="11" t="s">
        <v>66</v>
      </c>
      <c r="B29" s="12" t="s">
        <v>67</v>
      </c>
      <c r="C29" s="12" t="n">
        <v>385</v>
      </c>
      <c r="D29" s="13" t="n">
        <v>187</v>
      </c>
      <c r="E29" s="11" t="n">
        <v>13</v>
      </c>
      <c r="F29" s="11" t="n">
        <v>172</v>
      </c>
      <c r="G29" s="11" t="n">
        <v>129</v>
      </c>
      <c r="H29" s="11" t="n">
        <v>0</v>
      </c>
      <c r="I29" s="11" t="n">
        <v>1</v>
      </c>
      <c r="J29" s="11" t="n">
        <v>0</v>
      </c>
      <c r="K29" s="11" t="n">
        <f aca="false">SUM(G29:J29)</f>
        <v>130</v>
      </c>
      <c r="L29" s="10" t="n">
        <f aca="false">+E29/D29</f>
        <v>0.0695187165775401</v>
      </c>
    </row>
    <row r="30" customFormat="false" ht="12.8" hidden="false" customHeight="false" outlineLevel="0" collapsed="false">
      <c r="A30" s="7" t="s">
        <v>68</v>
      </c>
      <c r="B30" s="8" t="s">
        <v>69</v>
      </c>
      <c r="C30" s="8" t="n">
        <v>670</v>
      </c>
      <c r="D30" s="9" t="n">
        <v>439</v>
      </c>
      <c r="E30" s="7" t="n">
        <v>44</v>
      </c>
      <c r="F30" s="7" t="n">
        <v>579</v>
      </c>
      <c r="G30" s="7" t="n">
        <v>114</v>
      </c>
      <c r="H30" s="7" t="n">
        <v>0</v>
      </c>
      <c r="I30" s="7" t="n">
        <v>2</v>
      </c>
      <c r="J30" s="7" t="n">
        <v>0</v>
      </c>
      <c r="K30" s="7" t="n">
        <f aca="false">SUM(G30:J30)</f>
        <v>116</v>
      </c>
      <c r="L30" s="10" t="n">
        <f aca="false">+E30/D30</f>
        <v>0.100227790432802</v>
      </c>
    </row>
    <row r="31" customFormat="false" ht="12.8" hidden="false" customHeight="false" outlineLevel="0" collapsed="false">
      <c r="A31" s="11" t="s">
        <v>70</v>
      </c>
      <c r="B31" s="12" t="s">
        <v>71</v>
      </c>
      <c r="C31" s="12" t="n">
        <v>211</v>
      </c>
      <c r="D31" s="13" t="n">
        <v>88</v>
      </c>
      <c r="E31" s="11" t="n">
        <v>4</v>
      </c>
      <c r="F31" s="11"/>
      <c r="G31" s="11" t="n">
        <v>87</v>
      </c>
      <c r="H31" s="11" t="n">
        <v>0</v>
      </c>
      <c r="I31" s="11" t="n">
        <v>1</v>
      </c>
      <c r="J31" s="11" t="n">
        <v>0</v>
      </c>
      <c r="K31" s="11" t="n">
        <f aca="false">SUM(G31:J31)</f>
        <v>88</v>
      </c>
      <c r="L31" s="10" t="n">
        <f aca="false">+E31/D31</f>
        <v>0.0454545454545455</v>
      </c>
    </row>
    <row r="32" customFormat="false" ht="12.8" hidden="false" customHeight="false" outlineLevel="0" collapsed="false">
      <c r="A32" s="7" t="s">
        <v>72</v>
      </c>
      <c r="B32" s="8" t="s">
        <v>73</v>
      </c>
      <c r="C32" s="8" t="n">
        <v>25</v>
      </c>
      <c r="D32" s="9" t="n">
        <v>10</v>
      </c>
      <c r="E32" s="7" t="n">
        <v>0</v>
      </c>
      <c r="F32" s="7"/>
      <c r="G32" s="7" t="n">
        <v>13</v>
      </c>
      <c r="H32" s="7" t="n">
        <v>0</v>
      </c>
      <c r="I32" s="7" t="n">
        <v>0</v>
      </c>
      <c r="J32" s="7" t="n">
        <v>0</v>
      </c>
      <c r="K32" s="7" t="n">
        <f aca="false">SUM(G32:J32)</f>
        <v>13</v>
      </c>
      <c r="L32" s="10" t="n">
        <f aca="false">+E32/D32</f>
        <v>0</v>
      </c>
    </row>
    <row r="33" customFormat="false" ht="12.8" hidden="false" customHeight="false" outlineLevel="0" collapsed="false">
      <c r="A33" s="14" t="s">
        <v>74</v>
      </c>
      <c r="B33" s="15" t="s">
        <v>75</v>
      </c>
      <c r="C33" s="15" t="e">
        <f aca="false">SUM(#REF!)</f>
        <v>#REF!</v>
      </c>
      <c r="D33" s="16" t="n">
        <v>22816</v>
      </c>
      <c r="E33" s="14" t="n">
        <v>2624</v>
      </c>
      <c r="F33" s="14" t="n">
        <v>2302</v>
      </c>
      <c r="G33" s="14" t="n">
        <v>8258</v>
      </c>
      <c r="H33" s="14" t="n">
        <v>2844</v>
      </c>
      <c r="I33" s="14" t="n">
        <v>99</v>
      </c>
      <c r="J33" s="14" t="n">
        <v>1410</v>
      </c>
      <c r="K33" s="14" t="n">
        <f aca="false">SUM(G33:J33)</f>
        <v>12611</v>
      </c>
      <c r="L33" s="10" t="n">
        <f aca="false">+E33/D33</f>
        <v>0.115007012622721</v>
      </c>
    </row>
  </sheetData>
  <autoFilter ref="A1:K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cols>
    <col collapsed="false" customWidth="false" hidden="false" outlineLevel="0" max="8" min="1" style="2" width="11.53"/>
  </cols>
  <sheetData>
    <row r="1" customFormat="false" ht="12.8" hidden="false" customHeight="false" outlineLevel="0" collapsed="false">
      <c r="A1" s="83" t="s">
        <v>123</v>
      </c>
      <c r="B1" s="84" t="s">
        <v>141</v>
      </c>
      <c r="C1" s="85" t="s">
        <v>146</v>
      </c>
      <c r="D1" s="85" t="s">
        <v>147</v>
      </c>
      <c r="E1" s="85" t="s">
        <v>148</v>
      </c>
      <c r="F1" s="85" t="s">
        <v>149</v>
      </c>
      <c r="G1" s="86" t="s">
        <v>78</v>
      </c>
      <c r="H1" s="83" t="s">
        <v>150</v>
      </c>
    </row>
    <row r="2" customFormat="false" ht="12.8" hidden="false" customHeight="false" outlineLevel="0" collapsed="false">
      <c r="A2" s="30" t="s">
        <v>12</v>
      </c>
      <c r="B2" s="31" t="s">
        <v>13</v>
      </c>
      <c r="C2" s="32" t="n">
        <v>37</v>
      </c>
      <c r="D2" s="32" t="n">
        <v>17</v>
      </c>
      <c r="E2" s="32" t="n">
        <v>804</v>
      </c>
      <c r="F2" s="32" t="n">
        <v>342</v>
      </c>
      <c r="G2" s="34" t="n">
        <v>1200</v>
      </c>
      <c r="H2" s="35" t="n">
        <f aca="false">(F2+D2)/G2*100</f>
        <v>29.9166666666667</v>
      </c>
    </row>
    <row r="3" customFormat="false" ht="12.8" hidden="false" customHeight="false" outlineLevel="0" collapsed="false">
      <c r="A3" s="36" t="s">
        <v>14</v>
      </c>
      <c r="B3" s="37" t="s">
        <v>15</v>
      </c>
      <c r="C3" s="38" t="n">
        <v>125</v>
      </c>
      <c r="D3" s="38" t="n">
        <v>252</v>
      </c>
      <c r="E3" s="38" t="n">
        <v>442</v>
      </c>
      <c r="F3" s="38" t="n">
        <v>880</v>
      </c>
      <c r="G3" s="40" t="n">
        <v>1699</v>
      </c>
      <c r="H3" s="41" t="n">
        <f aca="false">(F3+D3)/G3*100</f>
        <v>66.627427898764</v>
      </c>
    </row>
    <row r="4" customFormat="false" ht="12.8" hidden="false" customHeight="false" outlineLevel="0" collapsed="false">
      <c r="A4" s="30" t="s">
        <v>16</v>
      </c>
      <c r="B4" s="31" t="s">
        <v>17</v>
      </c>
      <c r="C4" s="32" t="n">
        <v>27</v>
      </c>
      <c r="D4" s="32" t="n">
        <v>56</v>
      </c>
      <c r="E4" s="32" t="n">
        <v>448</v>
      </c>
      <c r="F4" s="32" t="n">
        <v>398</v>
      </c>
      <c r="G4" s="34" t="n">
        <v>929</v>
      </c>
      <c r="H4" s="35" t="n">
        <f aca="false">(F4+D4)/G4*100</f>
        <v>48.8697524219591</v>
      </c>
    </row>
    <row r="5" customFormat="false" ht="12.8" hidden="false" customHeight="false" outlineLevel="0" collapsed="false">
      <c r="A5" s="36" t="s">
        <v>18</v>
      </c>
      <c r="B5" s="37" t="s">
        <v>19</v>
      </c>
      <c r="C5" s="38" t="n">
        <v>40</v>
      </c>
      <c r="D5" s="38" t="n">
        <v>118</v>
      </c>
      <c r="E5" s="38" t="n">
        <v>518</v>
      </c>
      <c r="F5" s="38" t="n">
        <v>284</v>
      </c>
      <c r="G5" s="40" t="n">
        <v>960</v>
      </c>
      <c r="H5" s="41" t="n">
        <f aca="false">(F5+D5)/G5*100</f>
        <v>41.875</v>
      </c>
    </row>
    <row r="6" customFormat="false" ht="12.8" hidden="false" customHeight="false" outlineLevel="0" collapsed="false">
      <c r="A6" s="30" t="s">
        <v>20</v>
      </c>
      <c r="B6" s="31" t="s">
        <v>21</v>
      </c>
      <c r="C6" s="32" t="n">
        <v>5</v>
      </c>
      <c r="D6" s="33"/>
      <c r="E6" s="32" t="n">
        <v>78</v>
      </c>
      <c r="F6" s="32" t="n">
        <v>17</v>
      </c>
      <c r="G6" s="34" t="n">
        <v>100</v>
      </c>
      <c r="H6" s="35" t="n">
        <f aca="false">(F6+D6)/G6*100</f>
        <v>17</v>
      </c>
    </row>
    <row r="7" customFormat="false" ht="12.8" hidden="false" customHeight="false" outlineLevel="0" collapsed="false">
      <c r="A7" s="36" t="s">
        <v>22</v>
      </c>
      <c r="B7" s="37" t="s">
        <v>23</v>
      </c>
      <c r="C7" s="38" t="n">
        <v>13</v>
      </c>
      <c r="D7" s="38" t="n">
        <v>34</v>
      </c>
      <c r="E7" s="38" t="n">
        <v>11</v>
      </c>
      <c r="F7" s="38" t="n">
        <v>21</v>
      </c>
      <c r="G7" s="40" t="n">
        <v>79</v>
      </c>
      <c r="H7" s="41" t="n">
        <f aca="false">(F7+D7)/G7*100</f>
        <v>69.620253164557</v>
      </c>
    </row>
    <row r="8" customFormat="false" ht="12.8" hidden="false" customHeight="false" outlineLevel="0" collapsed="false">
      <c r="A8" s="30" t="s">
        <v>24</v>
      </c>
      <c r="B8" s="31" t="s">
        <v>25</v>
      </c>
      <c r="C8" s="32" t="n">
        <v>280</v>
      </c>
      <c r="D8" s="32" t="n">
        <v>521</v>
      </c>
      <c r="E8" s="32" t="n">
        <v>1498</v>
      </c>
      <c r="F8" s="32" t="n">
        <v>1770</v>
      </c>
      <c r="G8" s="34" t="n">
        <v>4069</v>
      </c>
      <c r="H8" s="35" t="n">
        <f aca="false">(F8+D8)/G8*100</f>
        <v>56.303760137626</v>
      </c>
    </row>
    <row r="9" customFormat="false" ht="12.8" hidden="false" customHeight="false" outlineLevel="0" collapsed="false">
      <c r="A9" s="36" t="s">
        <v>26</v>
      </c>
      <c r="B9" s="37" t="s">
        <v>27</v>
      </c>
      <c r="C9" s="38" t="n">
        <v>5</v>
      </c>
      <c r="D9" s="38" t="n">
        <v>7</v>
      </c>
      <c r="E9" s="38" t="n">
        <v>69</v>
      </c>
      <c r="F9" s="38" t="n">
        <v>17</v>
      </c>
      <c r="G9" s="40" t="n">
        <v>98</v>
      </c>
      <c r="H9" s="41" t="n">
        <f aca="false">(F9+D9)/G9*100</f>
        <v>24.4897959183673</v>
      </c>
    </row>
    <row r="10" customFormat="false" ht="12.8" hidden="false" customHeight="false" outlineLevel="0" collapsed="false">
      <c r="A10" s="30" t="s">
        <v>28</v>
      </c>
      <c r="B10" s="31" t="s">
        <v>29</v>
      </c>
      <c r="C10" s="32" t="n">
        <v>2</v>
      </c>
      <c r="D10" s="32" t="n">
        <v>14</v>
      </c>
      <c r="E10" s="32" t="n">
        <v>3</v>
      </c>
      <c r="F10" s="33"/>
      <c r="G10" s="34" t="n">
        <v>19</v>
      </c>
      <c r="H10" s="35" t="n">
        <f aca="false">(F10+D10)/G10*100</f>
        <v>73.6842105263158</v>
      </c>
    </row>
    <row r="11" customFormat="false" ht="12.8" hidden="false" customHeight="false" outlineLevel="0" collapsed="false">
      <c r="A11" s="36" t="s">
        <v>30</v>
      </c>
      <c r="B11" s="37" t="s">
        <v>31</v>
      </c>
      <c r="C11" s="38" t="n">
        <v>344</v>
      </c>
      <c r="D11" s="38" t="n">
        <v>3649</v>
      </c>
      <c r="E11" s="38" t="n">
        <v>103</v>
      </c>
      <c r="F11" s="38" t="n">
        <v>790</v>
      </c>
      <c r="G11" s="40" t="n">
        <v>4886</v>
      </c>
      <c r="H11" s="41" t="n">
        <f aca="false">(F11+D11)/G11*100</f>
        <v>90.8514121981171</v>
      </c>
    </row>
    <row r="12" customFormat="false" ht="12.8" hidden="false" customHeight="false" outlineLevel="0" collapsed="false">
      <c r="A12" s="30" t="s">
        <v>32</v>
      </c>
      <c r="B12" s="31" t="s">
        <v>33</v>
      </c>
      <c r="C12" s="32" t="n">
        <v>4</v>
      </c>
      <c r="D12" s="32" t="n">
        <v>27</v>
      </c>
      <c r="E12" s="32" t="n">
        <v>33</v>
      </c>
      <c r="F12" s="32" t="n">
        <v>25</v>
      </c>
      <c r="G12" s="34" t="n">
        <v>89</v>
      </c>
      <c r="H12" s="35" t="n">
        <f aca="false">(F12+D12)/G12*100</f>
        <v>58.4269662921348</v>
      </c>
    </row>
    <row r="13" customFormat="false" ht="12.8" hidden="false" customHeight="false" outlineLevel="0" collapsed="false">
      <c r="A13" s="36" t="s">
        <v>36</v>
      </c>
      <c r="B13" s="37" t="s">
        <v>37</v>
      </c>
      <c r="C13" s="39"/>
      <c r="D13" s="39"/>
      <c r="E13" s="38" t="n">
        <v>6</v>
      </c>
      <c r="F13" s="39"/>
      <c r="G13" s="40" t="n">
        <v>6</v>
      </c>
      <c r="H13" s="41" t="n">
        <f aca="false">(F13+D13)/G13*100</f>
        <v>0</v>
      </c>
    </row>
    <row r="14" customFormat="false" ht="12.8" hidden="false" customHeight="false" outlineLevel="0" collapsed="false">
      <c r="A14" s="30" t="s">
        <v>38</v>
      </c>
      <c r="B14" s="31" t="s">
        <v>39</v>
      </c>
      <c r="C14" s="32" t="n">
        <v>38</v>
      </c>
      <c r="D14" s="32" t="n">
        <v>65</v>
      </c>
      <c r="E14" s="32" t="n">
        <v>432</v>
      </c>
      <c r="F14" s="32" t="n">
        <v>2506</v>
      </c>
      <c r="G14" s="34" t="n">
        <v>3041</v>
      </c>
      <c r="H14" s="35" t="n">
        <f aca="false">(F14+D14)/G14*100</f>
        <v>84.5445577112792</v>
      </c>
    </row>
    <row r="15" customFormat="false" ht="12.8" hidden="false" customHeight="false" outlineLevel="0" collapsed="false">
      <c r="A15" s="36" t="s">
        <v>40</v>
      </c>
      <c r="B15" s="37" t="s">
        <v>41</v>
      </c>
      <c r="C15" s="38" t="n">
        <v>45</v>
      </c>
      <c r="D15" s="38" t="n">
        <v>50</v>
      </c>
      <c r="E15" s="38" t="n">
        <v>107</v>
      </c>
      <c r="F15" s="38" t="n">
        <v>4</v>
      </c>
      <c r="G15" s="40" t="n">
        <v>206</v>
      </c>
      <c r="H15" s="41" t="n">
        <f aca="false">(F15+D15)/G15*100</f>
        <v>26.2135922330097</v>
      </c>
    </row>
    <row r="16" customFormat="false" ht="12.8" hidden="false" customHeight="false" outlineLevel="0" collapsed="false">
      <c r="A16" s="30" t="s">
        <v>42</v>
      </c>
      <c r="B16" s="31" t="s">
        <v>43</v>
      </c>
      <c r="C16" s="33"/>
      <c r="D16" s="33"/>
      <c r="E16" s="32" t="n">
        <v>11</v>
      </c>
      <c r="F16" s="32" t="n">
        <v>2</v>
      </c>
      <c r="G16" s="34" t="n">
        <v>13</v>
      </c>
      <c r="H16" s="35" t="n">
        <f aca="false">(F16+D16)/G16*100</f>
        <v>15.3846153846154</v>
      </c>
    </row>
    <row r="17" customFormat="false" ht="12.8" hidden="false" customHeight="false" outlineLevel="0" collapsed="false">
      <c r="A17" s="36" t="s">
        <v>44</v>
      </c>
      <c r="B17" s="37" t="s">
        <v>45</v>
      </c>
      <c r="C17" s="39"/>
      <c r="D17" s="38" t="n">
        <v>4</v>
      </c>
      <c r="E17" s="38" t="n">
        <v>8</v>
      </c>
      <c r="F17" s="38" t="n">
        <v>8</v>
      </c>
      <c r="G17" s="40" t="n">
        <v>20</v>
      </c>
      <c r="H17" s="41" t="n">
        <f aca="false">(F17+D17)/G17*100</f>
        <v>60</v>
      </c>
    </row>
    <row r="18" customFormat="false" ht="12.8" hidden="false" customHeight="false" outlineLevel="0" collapsed="false">
      <c r="A18" s="30" t="s">
        <v>46</v>
      </c>
      <c r="B18" s="31" t="s">
        <v>47</v>
      </c>
      <c r="C18" s="32" t="n">
        <v>910</v>
      </c>
      <c r="D18" s="32" t="n">
        <v>6269</v>
      </c>
      <c r="E18" s="32" t="n">
        <v>779</v>
      </c>
      <c r="F18" s="32" t="n">
        <v>1763</v>
      </c>
      <c r="G18" s="34" t="n">
        <v>9721</v>
      </c>
      <c r="H18" s="35" t="n">
        <f aca="false">(F18+D18)/G18*100</f>
        <v>82.6252443164284</v>
      </c>
    </row>
    <row r="19" customFormat="false" ht="12.8" hidden="false" customHeight="false" outlineLevel="0" collapsed="false">
      <c r="A19" s="36" t="s">
        <v>48</v>
      </c>
      <c r="B19" s="37" t="s">
        <v>49</v>
      </c>
      <c r="C19" s="39"/>
      <c r="D19" s="39"/>
      <c r="E19" s="38" t="n">
        <v>3</v>
      </c>
      <c r="F19" s="38" t="n">
        <v>2</v>
      </c>
      <c r="G19" s="40" t="n">
        <v>5</v>
      </c>
      <c r="H19" s="41" t="n">
        <f aca="false">(F19+D19)/G19*100</f>
        <v>40</v>
      </c>
    </row>
    <row r="20" customFormat="false" ht="12.8" hidden="false" customHeight="false" outlineLevel="0" collapsed="false">
      <c r="A20" s="30" t="s">
        <v>50</v>
      </c>
      <c r="B20" s="31" t="s">
        <v>51</v>
      </c>
      <c r="C20" s="32" t="n">
        <v>9</v>
      </c>
      <c r="D20" s="32" t="n">
        <v>23</v>
      </c>
      <c r="E20" s="32" t="n">
        <v>19</v>
      </c>
      <c r="F20" s="32" t="n">
        <v>11</v>
      </c>
      <c r="G20" s="34" t="n">
        <v>62</v>
      </c>
      <c r="H20" s="35" t="n">
        <f aca="false">(F20+D20)/G20*100</f>
        <v>54.8387096774194</v>
      </c>
    </row>
    <row r="21" customFormat="false" ht="12.8" hidden="false" customHeight="false" outlineLevel="0" collapsed="false">
      <c r="A21" s="36" t="s">
        <v>52</v>
      </c>
      <c r="B21" s="37" t="s">
        <v>53</v>
      </c>
      <c r="C21" s="38" t="n">
        <v>2</v>
      </c>
      <c r="D21" s="38" t="n">
        <v>7</v>
      </c>
      <c r="E21" s="38" t="n">
        <v>75</v>
      </c>
      <c r="F21" s="38" t="n">
        <v>21</v>
      </c>
      <c r="G21" s="40" t="n">
        <v>105</v>
      </c>
      <c r="H21" s="41" t="n">
        <f aca="false">(F21+D21)/G21*100</f>
        <v>26.6666666666667</v>
      </c>
    </row>
    <row r="22" customFormat="false" ht="12.8" hidden="false" customHeight="false" outlineLevel="0" collapsed="false">
      <c r="A22" s="30" t="s">
        <v>54</v>
      </c>
      <c r="B22" s="31" t="s">
        <v>55</v>
      </c>
      <c r="C22" s="32" t="n">
        <v>7</v>
      </c>
      <c r="D22" s="32" t="n">
        <v>7</v>
      </c>
      <c r="E22" s="32" t="n">
        <v>3</v>
      </c>
      <c r="F22" s="32" t="n">
        <v>86</v>
      </c>
      <c r="G22" s="34" t="n">
        <v>103</v>
      </c>
      <c r="H22" s="35" t="n">
        <f aca="false">(F22+D22)/G22*100</f>
        <v>90.2912621359223</v>
      </c>
    </row>
    <row r="23" customFormat="false" ht="12.8" hidden="false" customHeight="false" outlineLevel="0" collapsed="false">
      <c r="A23" s="36" t="s">
        <v>56</v>
      </c>
      <c r="B23" s="37" t="s">
        <v>57</v>
      </c>
      <c r="C23" s="38" t="n">
        <v>5</v>
      </c>
      <c r="D23" s="38" t="n">
        <v>15</v>
      </c>
      <c r="E23" s="38" t="n">
        <v>35</v>
      </c>
      <c r="F23" s="38" t="n">
        <v>51</v>
      </c>
      <c r="G23" s="40" t="n">
        <v>106</v>
      </c>
      <c r="H23" s="41" t="n">
        <f aca="false">(F23+D23)/G23*100</f>
        <v>62.2641509433962</v>
      </c>
    </row>
    <row r="24" customFormat="false" ht="12.8" hidden="false" customHeight="false" outlineLevel="0" collapsed="false">
      <c r="A24" s="30" t="s">
        <v>58</v>
      </c>
      <c r="B24" s="31" t="s">
        <v>59</v>
      </c>
      <c r="C24" s="32" t="n">
        <v>56</v>
      </c>
      <c r="D24" s="32" t="n">
        <v>206</v>
      </c>
      <c r="E24" s="32" t="n">
        <v>340</v>
      </c>
      <c r="F24" s="32" t="n">
        <v>257</v>
      </c>
      <c r="G24" s="34" t="n">
        <v>859</v>
      </c>
      <c r="H24" s="35" t="n">
        <f aca="false">(F24+D24)/G24*100</f>
        <v>53.8998835855646</v>
      </c>
    </row>
    <row r="25" customFormat="false" ht="12.8" hidden="false" customHeight="false" outlineLevel="0" collapsed="false">
      <c r="A25" s="36" t="s">
        <v>60</v>
      </c>
      <c r="B25" s="37" t="s">
        <v>61</v>
      </c>
      <c r="C25" s="38" t="n">
        <v>11</v>
      </c>
      <c r="D25" s="38" t="n">
        <v>20</v>
      </c>
      <c r="E25" s="38" t="n">
        <v>47</v>
      </c>
      <c r="F25" s="38" t="n">
        <v>23</v>
      </c>
      <c r="G25" s="40" t="n">
        <v>101</v>
      </c>
      <c r="H25" s="41" t="n">
        <f aca="false">(F25+D25)/G25*100</f>
        <v>42.5742574257426</v>
      </c>
    </row>
    <row r="26" customFormat="false" ht="12.8" hidden="false" customHeight="false" outlineLevel="0" collapsed="false">
      <c r="A26" s="30" t="s">
        <v>62</v>
      </c>
      <c r="B26" s="31" t="s">
        <v>63</v>
      </c>
      <c r="C26" s="32" t="n">
        <v>14</v>
      </c>
      <c r="D26" s="32" t="n">
        <v>180</v>
      </c>
      <c r="E26" s="32" t="n">
        <v>47</v>
      </c>
      <c r="F26" s="32" t="n">
        <v>124</v>
      </c>
      <c r="G26" s="34" t="n">
        <v>365</v>
      </c>
      <c r="H26" s="35" t="n">
        <f aca="false">(F26+D26)/G26*100</f>
        <v>83.2876712328767</v>
      </c>
    </row>
    <row r="27" customFormat="false" ht="12.8" hidden="false" customHeight="false" outlineLevel="0" collapsed="false">
      <c r="A27" s="36" t="s">
        <v>64</v>
      </c>
      <c r="B27" s="37" t="s">
        <v>65</v>
      </c>
      <c r="C27" s="38" t="n">
        <v>34</v>
      </c>
      <c r="D27" s="38" t="n">
        <v>1013</v>
      </c>
      <c r="E27" s="38" t="n">
        <v>32</v>
      </c>
      <c r="F27" s="38" t="n">
        <v>136</v>
      </c>
      <c r="G27" s="40" t="n">
        <v>1215</v>
      </c>
      <c r="H27" s="41" t="n">
        <f aca="false">(F27+D27)/G27*100</f>
        <v>94.5679012345679</v>
      </c>
    </row>
    <row r="28" customFormat="false" ht="12.8" hidden="false" customHeight="false" outlineLevel="0" collapsed="false">
      <c r="A28" s="30" t="s">
        <v>66</v>
      </c>
      <c r="B28" s="31" t="s">
        <v>67</v>
      </c>
      <c r="C28" s="32" t="n">
        <v>8</v>
      </c>
      <c r="D28" s="32" t="n">
        <v>13</v>
      </c>
      <c r="E28" s="32" t="n">
        <v>190</v>
      </c>
      <c r="F28" s="32" t="n">
        <v>174</v>
      </c>
      <c r="G28" s="34" t="n">
        <v>385</v>
      </c>
      <c r="H28" s="35" t="n">
        <f aca="false">(F28+D28)/G28*100</f>
        <v>48.5714285714286</v>
      </c>
    </row>
    <row r="29" customFormat="false" ht="12.8" hidden="false" customHeight="false" outlineLevel="0" collapsed="false">
      <c r="A29" s="36" t="s">
        <v>68</v>
      </c>
      <c r="B29" s="37" t="s">
        <v>69</v>
      </c>
      <c r="C29" s="38" t="n">
        <v>19</v>
      </c>
      <c r="D29" s="38" t="n">
        <v>50</v>
      </c>
      <c r="E29" s="38" t="n">
        <v>182</v>
      </c>
      <c r="F29" s="38" t="n">
        <v>389</v>
      </c>
      <c r="G29" s="40" t="n">
        <v>640</v>
      </c>
      <c r="H29" s="41" t="n">
        <f aca="false">(F29+D29)/G29*100</f>
        <v>68.59375</v>
      </c>
    </row>
    <row r="30" customFormat="false" ht="12.8" hidden="false" customHeight="false" outlineLevel="0" collapsed="false">
      <c r="A30" s="30" t="s">
        <v>70</v>
      </c>
      <c r="B30" s="31" t="s">
        <v>71</v>
      </c>
      <c r="C30" s="32" t="n">
        <v>2</v>
      </c>
      <c r="D30" s="32" t="n">
        <v>14</v>
      </c>
      <c r="E30" s="32" t="n">
        <v>119</v>
      </c>
      <c r="F30" s="32" t="n">
        <v>74</v>
      </c>
      <c r="G30" s="34" t="n">
        <v>209</v>
      </c>
      <c r="H30" s="35" t="n">
        <f aca="false">(F30+D30)/G30*100</f>
        <v>42.1052631578947</v>
      </c>
    </row>
    <row r="31" customFormat="false" ht="12.8" hidden="false" customHeight="false" outlineLevel="0" collapsed="false">
      <c r="A31" s="36" t="s">
        <v>72</v>
      </c>
      <c r="B31" s="37" t="s">
        <v>73</v>
      </c>
      <c r="C31" s="38" t="n">
        <v>6</v>
      </c>
      <c r="D31" s="38" t="n">
        <v>5</v>
      </c>
      <c r="E31" s="38" t="n">
        <v>5</v>
      </c>
      <c r="F31" s="38" t="n">
        <v>5</v>
      </c>
      <c r="G31" s="40" t="n">
        <v>21</v>
      </c>
      <c r="H31" s="41" t="n">
        <f aca="false">(F31+D31)/G31*100</f>
        <v>47.6190476190476</v>
      </c>
    </row>
    <row r="32" customFormat="false" ht="12.8" hidden="false" customHeight="false" outlineLevel="0" collapsed="false">
      <c r="A32" s="87" t="s">
        <v>78</v>
      </c>
      <c r="B32" s="88" t="s">
        <v>75</v>
      </c>
      <c r="C32" s="89" t="n">
        <v>2048</v>
      </c>
      <c r="D32" s="89" t="n">
        <v>12636</v>
      </c>
      <c r="E32" s="89" t="n">
        <v>6447</v>
      </c>
      <c r="F32" s="89" t="n">
        <v>10180</v>
      </c>
      <c r="G32" s="90" t="n">
        <v>31311</v>
      </c>
      <c r="H32" s="91" t="n">
        <f aca="false">(F32+D32)/G32*100</f>
        <v>72.868959790489</v>
      </c>
    </row>
  </sheetData>
  <autoFilter ref="A1:H3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92" t="s">
        <v>0</v>
      </c>
      <c r="B1" s="93" t="s">
        <v>130</v>
      </c>
      <c r="C1" s="94" t="s">
        <v>151</v>
      </c>
      <c r="D1" s="95" t="s">
        <v>152</v>
      </c>
      <c r="E1" s="95" t="s">
        <v>153</v>
      </c>
      <c r="F1" s="95" t="s">
        <v>154</v>
      </c>
      <c r="G1" s="94" t="s">
        <v>80</v>
      </c>
      <c r="H1" s="95" t="s">
        <v>155</v>
      </c>
      <c r="I1" s="95" t="s">
        <v>78</v>
      </c>
    </row>
    <row r="2" customFormat="false" ht="12.8" hidden="false" customHeight="false" outlineLevel="0" collapsed="false">
      <c r="A2" s="96" t="s">
        <v>12</v>
      </c>
      <c r="B2" s="97" t="s">
        <v>13</v>
      </c>
      <c r="C2" s="98" t="n">
        <v>63</v>
      </c>
      <c r="D2" s="99" t="n">
        <v>8</v>
      </c>
      <c r="E2" s="99" t="n">
        <v>4</v>
      </c>
      <c r="F2" s="100" t="n">
        <v>1</v>
      </c>
      <c r="G2" s="98" t="n">
        <v>25</v>
      </c>
      <c r="H2" s="100" t="n">
        <v>51</v>
      </c>
      <c r="I2" s="99" t="n">
        <v>76</v>
      </c>
    </row>
    <row r="3" customFormat="false" ht="12.8" hidden="false" customHeight="false" outlineLevel="0" collapsed="false">
      <c r="A3" s="96" t="s">
        <v>14</v>
      </c>
      <c r="B3" s="97" t="s">
        <v>15</v>
      </c>
      <c r="C3" s="98" t="n">
        <v>182</v>
      </c>
      <c r="D3" s="99" t="n">
        <v>6</v>
      </c>
      <c r="E3" s="99" t="n">
        <v>0</v>
      </c>
      <c r="F3" s="100" t="n">
        <v>7</v>
      </c>
      <c r="G3" s="98" t="n">
        <v>39</v>
      </c>
      <c r="H3" s="100" t="n">
        <v>156</v>
      </c>
      <c r="I3" s="99" t="n">
        <v>195</v>
      </c>
    </row>
    <row r="4" customFormat="false" ht="12.8" hidden="false" customHeight="false" outlineLevel="0" collapsed="false">
      <c r="A4" s="96" t="s">
        <v>16</v>
      </c>
      <c r="B4" s="97" t="s">
        <v>17</v>
      </c>
      <c r="C4" s="98" t="n">
        <v>2</v>
      </c>
      <c r="D4" s="99" t="n">
        <v>0</v>
      </c>
      <c r="E4" s="99" t="n">
        <v>0</v>
      </c>
      <c r="F4" s="100" t="n">
        <v>0</v>
      </c>
      <c r="G4" s="98" t="n">
        <v>2</v>
      </c>
      <c r="H4" s="100" t="n">
        <v>0</v>
      </c>
      <c r="I4" s="99" t="n">
        <v>2</v>
      </c>
    </row>
    <row r="5" customFormat="false" ht="12.8" hidden="false" customHeight="false" outlineLevel="0" collapsed="false">
      <c r="A5" s="96" t="s">
        <v>18</v>
      </c>
      <c r="B5" s="97" t="s">
        <v>19</v>
      </c>
      <c r="C5" s="98" t="n">
        <v>238</v>
      </c>
      <c r="D5" s="99" t="n">
        <v>27</v>
      </c>
      <c r="E5" s="99" t="n">
        <v>5</v>
      </c>
      <c r="F5" s="100" t="n">
        <v>19</v>
      </c>
      <c r="G5" s="98" t="n">
        <v>82</v>
      </c>
      <c r="H5" s="100" t="n">
        <v>207</v>
      </c>
      <c r="I5" s="99" t="n">
        <v>289</v>
      </c>
    </row>
    <row r="6" customFormat="false" ht="12.8" hidden="false" customHeight="false" outlineLevel="0" collapsed="false">
      <c r="A6" s="96" t="s">
        <v>20</v>
      </c>
      <c r="B6" s="97" t="s">
        <v>21</v>
      </c>
      <c r="C6" s="98" t="n">
        <v>17</v>
      </c>
      <c r="D6" s="99" t="n">
        <v>0</v>
      </c>
      <c r="E6" s="99" t="n">
        <v>0</v>
      </c>
      <c r="F6" s="100" t="n">
        <v>0</v>
      </c>
      <c r="G6" s="98" t="n">
        <v>17</v>
      </c>
      <c r="H6" s="100" t="n">
        <v>0</v>
      </c>
      <c r="I6" s="99" t="n">
        <v>17</v>
      </c>
    </row>
    <row r="7" customFormat="false" ht="12.8" hidden="false" customHeight="false" outlineLevel="0" collapsed="false">
      <c r="A7" s="96" t="s">
        <v>22</v>
      </c>
      <c r="B7" s="97" t="s">
        <v>23</v>
      </c>
      <c r="C7" s="98" t="n">
        <v>6</v>
      </c>
      <c r="D7" s="99" t="n">
        <v>0</v>
      </c>
      <c r="E7" s="99" t="n">
        <v>0</v>
      </c>
      <c r="F7" s="100" t="n">
        <v>0</v>
      </c>
      <c r="G7" s="98" t="n">
        <v>0</v>
      </c>
      <c r="H7" s="100" t="n">
        <v>6</v>
      </c>
      <c r="I7" s="99" t="n">
        <v>6</v>
      </c>
    </row>
    <row r="8" customFormat="false" ht="12.8" hidden="false" customHeight="false" outlineLevel="0" collapsed="false">
      <c r="A8" s="96" t="s">
        <v>24</v>
      </c>
      <c r="B8" s="97" t="s">
        <v>25</v>
      </c>
      <c r="C8" s="98" t="n">
        <v>748</v>
      </c>
      <c r="D8" s="99" t="n">
        <v>167</v>
      </c>
      <c r="E8" s="99" t="n">
        <v>51</v>
      </c>
      <c r="F8" s="100" t="n">
        <v>45</v>
      </c>
      <c r="G8" s="98" t="n">
        <v>358</v>
      </c>
      <c r="H8" s="100" t="n">
        <v>653</v>
      </c>
      <c r="I8" s="99" t="n">
        <v>1011</v>
      </c>
    </row>
    <row r="9" customFormat="false" ht="12.8" hidden="false" customHeight="false" outlineLevel="0" collapsed="false">
      <c r="A9" s="96" t="s">
        <v>26</v>
      </c>
      <c r="B9" s="97" t="s">
        <v>27</v>
      </c>
      <c r="C9" s="98" t="n">
        <v>16</v>
      </c>
      <c r="D9" s="99" t="n">
        <v>1</v>
      </c>
      <c r="E9" s="99" t="n">
        <v>1</v>
      </c>
      <c r="F9" s="100" t="n">
        <v>0</v>
      </c>
      <c r="G9" s="98" t="n">
        <v>3</v>
      </c>
      <c r="H9" s="100" t="n">
        <v>15</v>
      </c>
      <c r="I9" s="99" t="n">
        <v>18</v>
      </c>
    </row>
    <row r="10" customFormat="false" ht="12.8" hidden="false" customHeight="false" outlineLevel="0" collapsed="false">
      <c r="A10" s="96" t="s">
        <v>28</v>
      </c>
      <c r="B10" s="97" t="s">
        <v>29</v>
      </c>
      <c r="C10" s="98" t="n">
        <v>2</v>
      </c>
      <c r="D10" s="99" t="n">
        <v>0</v>
      </c>
      <c r="E10" s="99" t="n">
        <v>0</v>
      </c>
      <c r="F10" s="100" t="n">
        <v>0</v>
      </c>
      <c r="G10" s="98" t="n">
        <v>0</v>
      </c>
      <c r="H10" s="100" t="n">
        <v>2</v>
      </c>
      <c r="I10" s="99" t="n">
        <v>2</v>
      </c>
    </row>
    <row r="11" customFormat="false" ht="12.8" hidden="false" customHeight="false" outlineLevel="0" collapsed="false">
      <c r="A11" s="96" t="s">
        <v>36</v>
      </c>
      <c r="B11" s="97" t="s">
        <v>37</v>
      </c>
      <c r="C11" s="98" t="n">
        <v>23</v>
      </c>
      <c r="D11" s="99" t="n">
        <v>0</v>
      </c>
      <c r="E11" s="99" t="n">
        <v>0</v>
      </c>
      <c r="F11" s="100" t="n">
        <v>0</v>
      </c>
      <c r="G11" s="98" t="n">
        <v>22</v>
      </c>
      <c r="H11" s="100" t="n">
        <v>1</v>
      </c>
      <c r="I11" s="99" t="n">
        <v>23</v>
      </c>
    </row>
    <row r="12" customFormat="false" ht="12.8" hidden="false" customHeight="false" outlineLevel="0" collapsed="false">
      <c r="A12" s="96" t="s">
        <v>30</v>
      </c>
      <c r="B12" s="97" t="s">
        <v>31</v>
      </c>
      <c r="C12" s="98" t="n">
        <v>2</v>
      </c>
      <c r="D12" s="99" t="n">
        <v>0</v>
      </c>
      <c r="E12" s="99" t="n">
        <v>0</v>
      </c>
      <c r="F12" s="100" t="n">
        <v>0</v>
      </c>
      <c r="G12" s="98" t="n">
        <v>2</v>
      </c>
      <c r="H12" s="100" t="n">
        <v>0</v>
      </c>
      <c r="I12" s="99" t="n">
        <v>2</v>
      </c>
    </row>
    <row r="13" customFormat="false" ht="12.8" hidden="false" customHeight="false" outlineLevel="0" collapsed="false">
      <c r="A13" s="96" t="s">
        <v>32</v>
      </c>
      <c r="B13" s="97" t="s">
        <v>33</v>
      </c>
      <c r="C13" s="98" t="n">
        <v>42</v>
      </c>
      <c r="D13" s="99" t="n">
        <v>3</v>
      </c>
      <c r="E13" s="99" t="n">
        <v>1</v>
      </c>
      <c r="F13" s="100" t="n">
        <v>6</v>
      </c>
      <c r="G13" s="98" t="n">
        <v>41</v>
      </c>
      <c r="H13" s="100" t="n">
        <v>11</v>
      </c>
      <c r="I13" s="99" t="n">
        <v>52</v>
      </c>
    </row>
    <row r="14" customFormat="false" ht="12.8" hidden="false" customHeight="false" outlineLevel="0" collapsed="false">
      <c r="A14" s="96" t="s">
        <v>38</v>
      </c>
      <c r="B14" s="97" t="s">
        <v>39</v>
      </c>
      <c r="C14" s="98" t="n">
        <v>4</v>
      </c>
      <c r="D14" s="99" t="n">
        <v>0</v>
      </c>
      <c r="E14" s="99" t="n">
        <v>0</v>
      </c>
      <c r="F14" s="100" t="n">
        <v>0</v>
      </c>
      <c r="G14" s="98" t="n">
        <v>1</v>
      </c>
      <c r="H14" s="100" t="n">
        <v>3</v>
      </c>
      <c r="I14" s="99" t="n">
        <v>4</v>
      </c>
    </row>
    <row r="15" customFormat="false" ht="12.8" hidden="false" customHeight="false" outlineLevel="0" collapsed="false">
      <c r="A15" s="96" t="s">
        <v>40</v>
      </c>
      <c r="B15" s="97" t="s">
        <v>41</v>
      </c>
      <c r="C15" s="98" t="n">
        <v>2</v>
      </c>
      <c r="D15" s="99" t="n">
        <v>0</v>
      </c>
      <c r="E15" s="99" t="n">
        <v>0</v>
      </c>
      <c r="F15" s="100" t="n">
        <v>0</v>
      </c>
      <c r="G15" s="98" t="n">
        <v>0</v>
      </c>
      <c r="H15" s="100" t="n">
        <v>2</v>
      </c>
      <c r="I15" s="99" t="n">
        <v>2</v>
      </c>
    </row>
    <row r="16" customFormat="false" ht="12.8" hidden="false" customHeight="false" outlineLevel="0" collapsed="false">
      <c r="A16" s="96" t="s">
        <v>42</v>
      </c>
      <c r="B16" s="97" t="s">
        <v>43</v>
      </c>
      <c r="C16" s="98" t="n">
        <v>1</v>
      </c>
      <c r="D16" s="99" t="n">
        <v>0</v>
      </c>
      <c r="E16" s="99" t="n">
        <v>2</v>
      </c>
      <c r="F16" s="100" t="n">
        <v>0</v>
      </c>
      <c r="G16" s="98" t="n">
        <v>0</v>
      </c>
      <c r="H16" s="100" t="n">
        <v>3</v>
      </c>
      <c r="I16" s="99" t="n">
        <v>3</v>
      </c>
    </row>
    <row r="17" customFormat="false" ht="12.8" hidden="false" customHeight="false" outlineLevel="0" collapsed="false">
      <c r="A17" s="96" t="s">
        <v>44</v>
      </c>
      <c r="B17" s="97" t="s">
        <v>45</v>
      </c>
      <c r="C17" s="98" t="n">
        <v>0</v>
      </c>
      <c r="D17" s="99" t="n">
        <v>8</v>
      </c>
      <c r="E17" s="99" t="n">
        <v>0</v>
      </c>
      <c r="F17" s="100" t="n">
        <v>0</v>
      </c>
      <c r="G17" s="98" t="n">
        <v>7</v>
      </c>
      <c r="H17" s="100" t="n">
        <v>1</v>
      </c>
      <c r="I17" s="99" t="n">
        <v>8</v>
      </c>
    </row>
    <row r="18" customFormat="false" ht="12.8" hidden="false" customHeight="false" outlineLevel="0" collapsed="false">
      <c r="A18" s="96" t="s">
        <v>46</v>
      </c>
      <c r="B18" s="97" t="s">
        <v>47</v>
      </c>
      <c r="C18" s="98" t="n">
        <v>4</v>
      </c>
      <c r="D18" s="99" t="n">
        <v>1</v>
      </c>
      <c r="E18" s="99" t="n">
        <v>2</v>
      </c>
      <c r="F18" s="100" t="n">
        <v>0</v>
      </c>
      <c r="G18" s="98" t="n">
        <v>4</v>
      </c>
      <c r="H18" s="100" t="n">
        <v>3</v>
      </c>
      <c r="I18" s="99" t="n">
        <v>7</v>
      </c>
    </row>
    <row r="19" customFormat="false" ht="12.8" hidden="false" customHeight="false" outlineLevel="0" collapsed="false">
      <c r="A19" s="96" t="s">
        <v>48</v>
      </c>
      <c r="B19" s="97" t="s">
        <v>49</v>
      </c>
      <c r="C19" s="98" t="n">
        <v>0</v>
      </c>
      <c r="D19" s="99" t="n">
        <v>0</v>
      </c>
      <c r="E19" s="99" t="n">
        <v>0</v>
      </c>
      <c r="F19" s="100" t="n">
        <v>0</v>
      </c>
      <c r="G19" s="98" t="n">
        <v>0</v>
      </c>
      <c r="H19" s="100" t="n">
        <v>0</v>
      </c>
      <c r="I19" s="99" t="n">
        <v>0</v>
      </c>
    </row>
    <row r="20" customFormat="false" ht="12.8" hidden="false" customHeight="false" outlineLevel="0" collapsed="false">
      <c r="A20" s="96" t="s">
        <v>50</v>
      </c>
      <c r="B20" s="97" t="s">
        <v>51</v>
      </c>
      <c r="C20" s="98" t="n">
        <v>0</v>
      </c>
      <c r="D20" s="99" t="n">
        <v>0</v>
      </c>
      <c r="E20" s="99" t="n">
        <v>0</v>
      </c>
      <c r="F20" s="100" t="n">
        <v>0</v>
      </c>
      <c r="G20" s="98" t="n">
        <v>0</v>
      </c>
      <c r="H20" s="100" t="n">
        <v>0</v>
      </c>
      <c r="I20" s="99" t="n">
        <v>0</v>
      </c>
    </row>
    <row r="21" customFormat="false" ht="12.8" hidden="false" customHeight="false" outlineLevel="0" collapsed="false">
      <c r="A21" s="96" t="s">
        <v>52</v>
      </c>
      <c r="B21" s="97" t="s">
        <v>53</v>
      </c>
      <c r="C21" s="98" t="n">
        <v>26</v>
      </c>
      <c r="D21" s="99" t="n">
        <v>4</v>
      </c>
      <c r="E21" s="99" t="n">
        <v>0</v>
      </c>
      <c r="F21" s="100" t="n">
        <v>1</v>
      </c>
      <c r="G21" s="98" t="n">
        <v>7</v>
      </c>
      <c r="H21" s="100" t="n">
        <v>24</v>
      </c>
      <c r="I21" s="99" t="n">
        <v>31</v>
      </c>
    </row>
    <row r="22" customFormat="false" ht="12.8" hidden="false" customHeight="false" outlineLevel="0" collapsed="false">
      <c r="A22" s="96" t="s">
        <v>54</v>
      </c>
      <c r="B22" s="97" t="s">
        <v>55</v>
      </c>
      <c r="C22" s="98" t="n">
        <v>1</v>
      </c>
      <c r="D22" s="99" t="n">
        <v>0</v>
      </c>
      <c r="E22" s="99" t="n">
        <v>0</v>
      </c>
      <c r="F22" s="100" t="n">
        <v>0</v>
      </c>
      <c r="G22" s="98" t="n">
        <v>0</v>
      </c>
      <c r="H22" s="100" t="n">
        <v>1</v>
      </c>
      <c r="I22" s="99" t="n">
        <v>1</v>
      </c>
    </row>
    <row r="23" customFormat="false" ht="12.8" hidden="false" customHeight="false" outlineLevel="0" collapsed="false">
      <c r="A23" s="96" t="s">
        <v>56</v>
      </c>
      <c r="B23" s="97" t="s">
        <v>57</v>
      </c>
      <c r="C23" s="98" t="n">
        <v>0</v>
      </c>
      <c r="D23" s="99" t="n">
        <v>0</v>
      </c>
      <c r="E23" s="99" t="n">
        <v>0</v>
      </c>
      <c r="F23" s="100" t="n">
        <v>0</v>
      </c>
      <c r="G23" s="98" t="n">
        <v>0</v>
      </c>
      <c r="H23" s="100" t="n">
        <v>0</v>
      </c>
      <c r="I23" s="99" t="n">
        <v>0</v>
      </c>
    </row>
    <row r="24" customFormat="false" ht="12.8" hidden="false" customHeight="false" outlineLevel="0" collapsed="false">
      <c r="A24" s="96" t="s">
        <v>58</v>
      </c>
      <c r="B24" s="97" t="s">
        <v>59</v>
      </c>
      <c r="C24" s="98" t="n">
        <v>201</v>
      </c>
      <c r="D24" s="99" t="n">
        <v>89</v>
      </c>
      <c r="E24" s="99" t="n">
        <v>16</v>
      </c>
      <c r="F24" s="100" t="n">
        <v>26</v>
      </c>
      <c r="G24" s="98" t="n">
        <v>126</v>
      </c>
      <c r="H24" s="100" t="n">
        <v>206</v>
      </c>
      <c r="I24" s="99" t="n">
        <v>332</v>
      </c>
    </row>
    <row r="25" customFormat="false" ht="12.8" hidden="false" customHeight="false" outlineLevel="0" collapsed="false">
      <c r="A25" s="96" t="s">
        <v>60</v>
      </c>
      <c r="B25" s="97" t="s">
        <v>61</v>
      </c>
      <c r="C25" s="98" t="n">
        <v>57</v>
      </c>
      <c r="D25" s="99" t="n">
        <v>1</v>
      </c>
      <c r="E25" s="99" t="n">
        <v>0</v>
      </c>
      <c r="F25" s="100" t="n">
        <v>7</v>
      </c>
      <c r="G25" s="98" t="n">
        <v>50</v>
      </c>
      <c r="H25" s="100" t="n">
        <v>15</v>
      </c>
      <c r="I25" s="99" t="n">
        <v>65</v>
      </c>
    </row>
    <row r="26" customFormat="false" ht="12.8" hidden="false" customHeight="false" outlineLevel="0" collapsed="false">
      <c r="A26" s="96" t="s">
        <v>62</v>
      </c>
      <c r="B26" s="97" t="s">
        <v>63</v>
      </c>
      <c r="C26" s="98" t="n">
        <v>6</v>
      </c>
      <c r="D26" s="99" t="n">
        <v>0</v>
      </c>
      <c r="E26" s="99" t="n">
        <v>0</v>
      </c>
      <c r="F26" s="100" t="n">
        <v>0</v>
      </c>
      <c r="G26" s="98" t="n">
        <v>1</v>
      </c>
      <c r="H26" s="100" t="n">
        <v>5</v>
      </c>
      <c r="I26" s="99" t="n">
        <v>6</v>
      </c>
    </row>
    <row r="27" customFormat="false" ht="12.8" hidden="false" customHeight="false" outlineLevel="0" collapsed="false">
      <c r="A27" s="96" t="s">
        <v>64</v>
      </c>
      <c r="B27" s="97" t="s">
        <v>65</v>
      </c>
      <c r="C27" s="98" t="n">
        <v>6</v>
      </c>
      <c r="D27" s="99" t="n">
        <v>1</v>
      </c>
      <c r="E27" s="99" t="n">
        <v>0</v>
      </c>
      <c r="F27" s="100" t="n">
        <v>0</v>
      </c>
      <c r="G27" s="98" t="n">
        <v>0</v>
      </c>
      <c r="H27" s="100" t="n">
        <v>7</v>
      </c>
      <c r="I27" s="99" t="n">
        <v>7</v>
      </c>
    </row>
    <row r="28" customFormat="false" ht="12.8" hidden="false" customHeight="false" outlineLevel="0" collapsed="false">
      <c r="A28" s="96" t="s">
        <v>66</v>
      </c>
      <c r="B28" s="97" t="s">
        <v>67</v>
      </c>
      <c r="C28" s="98" t="n">
        <v>1</v>
      </c>
      <c r="D28" s="99" t="n">
        <v>0</v>
      </c>
      <c r="E28" s="99" t="n">
        <v>0</v>
      </c>
      <c r="F28" s="100" t="n">
        <v>0</v>
      </c>
      <c r="G28" s="98" t="n">
        <v>1</v>
      </c>
      <c r="H28" s="100" t="n">
        <v>0</v>
      </c>
      <c r="I28" s="99" t="n">
        <v>1</v>
      </c>
    </row>
    <row r="29" customFormat="false" ht="12.8" hidden="false" customHeight="false" outlineLevel="0" collapsed="false">
      <c r="A29" s="96" t="s">
        <v>68</v>
      </c>
      <c r="B29" s="97" t="s">
        <v>69</v>
      </c>
      <c r="C29" s="98" t="n">
        <v>33</v>
      </c>
      <c r="D29" s="99" t="n">
        <v>0</v>
      </c>
      <c r="E29" s="99" t="n">
        <v>0</v>
      </c>
      <c r="F29" s="100" t="n">
        <v>3</v>
      </c>
      <c r="G29" s="98" t="n">
        <v>26</v>
      </c>
      <c r="H29" s="100" t="n">
        <v>10</v>
      </c>
      <c r="I29" s="99" t="n">
        <v>36</v>
      </c>
    </row>
    <row r="30" customFormat="false" ht="12.8" hidden="false" customHeight="false" outlineLevel="0" collapsed="false">
      <c r="A30" s="96" t="s">
        <v>70</v>
      </c>
      <c r="B30" s="97" t="s">
        <v>71</v>
      </c>
      <c r="C30" s="98" t="n">
        <v>1</v>
      </c>
      <c r="D30" s="99" t="n">
        <v>1</v>
      </c>
      <c r="E30" s="99" t="n">
        <v>1</v>
      </c>
      <c r="F30" s="100" t="n">
        <v>0</v>
      </c>
      <c r="G30" s="98" t="n">
        <v>1</v>
      </c>
      <c r="H30" s="100" t="n">
        <v>2</v>
      </c>
      <c r="I30" s="99" t="n">
        <v>3</v>
      </c>
    </row>
    <row r="31" customFormat="false" ht="12.8" hidden="false" customHeight="false" outlineLevel="0" collapsed="false">
      <c r="A31" s="96" t="s">
        <v>72</v>
      </c>
      <c r="B31" s="97" t="s">
        <v>73</v>
      </c>
      <c r="C31" s="98" t="n">
        <v>1</v>
      </c>
      <c r="D31" s="99" t="n">
        <v>0</v>
      </c>
      <c r="E31" s="99" t="n">
        <v>0</v>
      </c>
      <c r="F31" s="100" t="n">
        <v>0</v>
      </c>
      <c r="G31" s="98" t="n">
        <v>1</v>
      </c>
      <c r="H31" s="100" t="n">
        <v>0</v>
      </c>
      <c r="I31" s="99" t="n">
        <v>1</v>
      </c>
    </row>
    <row r="32" customFormat="false" ht="12.8" hidden="false" customHeight="false" outlineLevel="0" collapsed="false">
      <c r="A32" s="96" t="s">
        <v>78</v>
      </c>
      <c r="B32" s="97" t="s">
        <v>75</v>
      </c>
      <c r="C32" s="98" t="n">
        <v>1685</v>
      </c>
      <c r="D32" s="99" t="n">
        <v>317</v>
      </c>
      <c r="E32" s="99" t="n">
        <v>83</v>
      </c>
      <c r="F32" s="100" t="n">
        <v>115</v>
      </c>
      <c r="G32" s="98" t="n">
        <v>816</v>
      </c>
      <c r="H32" s="100" t="n">
        <v>1384</v>
      </c>
      <c r="I32" s="99" t="n">
        <v>2200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2"/>
  <sheetViews>
    <sheetView showFormulas="false" showGridLines="true" showRowColHeaders="true" showZeros="true" rightToLeft="false" tabSelected="false" showOutlineSymbols="true" defaultGridColor="true" view="normal" topLeftCell="A3" colorId="64" zoomScale="175" zoomScaleNormal="175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false" hidden="false" outlineLevel="0" max="20" min="1" style="2" width="11.53"/>
  </cols>
  <sheetData>
    <row r="1" customFormat="false" ht="12.8" hidden="false" customHeight="false" outlineLevel="0" collapsed="false">
      <c r="A1" s="17" t="s">
        <v>76</v>
      </c>
      <c r="B1" s="18" t="s">
        <v>77</v>
      </c>
      <c r="C1" s="19" t="s">
        <v>78</v>
      </c>
      <c r="D1" s="20" t="s">
        <v>79</v>
      </c>
      <c r="E1" s="19" t="s">
        <v>80</v>
      </c>
      <c r="F1" s="19" t="s">
        <v>81</v>
      </c>
      <c r="G1" s="19" t="s">
        <v>82</v>
      </c>
      <c r="H1" s="19" t="s">
        <v>83</v>
      </c>
      <c r="I1" s="19" t="s">
        <v>84</v>
      </c>
      <c r="J1" s="19" t="s">
        <v>85</v>
      </c>
      <c r="K1" s="19" t="s">
        <v>86</v>
      </c>
      <c r="L1" s="19" t="s">
        <v>87</v>
      </c>
      <c r="M1" s="19" t="s">
        <v>88</v>
      </c>
      <c r="N1" s="19" t="s">
        <v>89</v>
      </c>
      <c r="O1" s="19" t="s">
        <v>90</v>
      </c>
      <c r="P1" s="19" t="s">
        <v>91</v>
      </c>
      <c r="Q1" s="19" t="s">
        <v>92</v>
      </c>
      <c r="R1" s="19" t="s">
        <v>93</v>
      </c>
      <c r="S1" s="19" t="s">
        <v>94</v>
      </c>
      <c r="T1" s="19" t="s">
        <v>95</v>
      </c>
    </row>
    <row r="2" customFormat="false" ht="12.8" hidden="false" customHeight="false" outlineLevel="0" collapsed="false">
      <c r="A2" s="21" t="s">
        <v>12</v>
      </c>
      <c r="B2" s="22" t="s">
        <v>13</v>
      </c>
      <c r="C2" s="23" t="n">
        <v>1241</v>
      </c>
      <c r="D2" s="24" t="n">
        <v>1200</v>
      </c>
      <c r="E2" s="25" t="n">
        <v>41</v>
      </c>
      <c r="F2" s="25" t="n">
        <v>1146</v>
      </c>
      <c r="G2" s="25" t="n">
        <v>2</v>
      </c>
      <c r="H2" s="25" t="n">
        <v>19</v>
      </c>
      <c r="I2" s="25" t="n">
        <v>2</v>
      </c>
      <c r="J2" s="25" t="n">
        <v>53</v>
      </c>
      <c r="K2" s="25" t="n">
        <v>17</v>
      </c>
      <c r="L2" s="25"/>
      <c r="M2" s="25"/>
      <c r="N2" s="25" t="n">
        <v>1</v>
      </c>
      <c r="O2" s="25" t="n">
        <v>1</v>
      </c>
      <c r="P2" s="25"/>
      <c r="Q2" s="25"/>
      <c r="R2" s="25"/>
      <c r="S2" s="25"/>
      <c r="T2" s="25"/>
    </row>
    <row r="3" customFormat="false" ht="12.8" hidden="false" customHeight="false" outlineLevel="0" collapsed="false">
      <c r="A3" s="21" t="s">
        <v>14</v>
      </c>
      <c r="B3" s="22" t="s">
        <v>15</v>
      </c>
      <c r="C3" s="23" t="n">
        <v>1780</v>
      </c>
      <c r="D3" s="24" t="n">
        <v>1387</v>
      </c>
      <c r="E3" s="25" t="n">
        <v>393</v>
      </c>
      <c r="F3" s="25" t="n">
        <v>1253</v>
      </c>
      <c r="G3" s="25" t="n">
        <v>1</v>
      </c>
      <c r="H3" s="25" t="n">
        <v>157</v>
      </c>
      <c r="I3" s="25" t="n">
        <v>211</v>
      </c>
      <c r="J3" s="25" t="n">
        <v>132</v>
      </c>
      <c r="K3" s="25" t="n">
        <v>11</v>
      </c>
      <c r="L3" s="25" t="n">
        <v>13</v>
      </c>
      <c r="M3" s="25"/>
      <c r="N3" s="25" t="n">
        <v>2</v>
      </c>
      <c r="O3" s="25"/>
      <c r="P3" s="25"/>
      <c r="Q3" s="25"/>
      <c r="R3" s="25"/>
      <c r="S3" s="25"/>
      <c r="T3" s="25"/>
    </row>
    <row r="4" customFormat="false" ht="12.8" hidden="false" customHeight="false" outlineLevel="0" collapsed="false">
      <c r="A4" s="21" t="s">
        <v>16</v>
      </c>
      <c r="B4" s="22" t="s">
        <v>17</v>
      </c>
      <c r="C4" s="23" t="n">
        <v>938</v>
      </c>
      <c r="D4" s="24" t="n">
        <v>856</v>
      </c>
      <c r="E4" s="25" t="n">
        <v>82</v>
      </c>
      <c r="F4" s="25" t="n">
        <v>840</v>
      </c>
      <c r="G4" s="25" t="n">
        <v>7</v>
      </c>
      <c r="H4" s="25" t="n">
        <v>36</v>
      </c>
      <c r="I4" s="25" t="n">
        <v>25</v>
      </c>
      <c r="J4" s="25" t="n">
        <v>14</v>
      </c>
      <c r="K4" s="25" t="n">
        <v>9</v>
      </c>
      <c r="L4" s="25"/>
      <c r="M4" s="25"/>
      <c r="N4" s="25" t="n">
        <v>2</v>
      </c>
      <c r="O4" s="25" t="n">
        <v>5</v>
      </c>
      <c r="P4" s="25"/>
      <c r="Q4" s="25"/>
      <c r="R4" s="25"/>
      <c r="S4" s="25"/>
      <c r="T4" s="25"/>
    </row>
    <row r="5" customFormat="false" ht="12.8" hidden="false" customHeight="false" outlineLevel="0" collapsed="false">
      <c r="A5" s="21" t="s">
        <v>18</v>
      </c>
      <c r="B5" s="22" t="s">
        <v>19</v>
      </c>
      <c r="C5" s="23" t="n">
        <v>1021</v>
      </c>
      <c r="D5" s="24" t="n">
        <v>859</v>
      </c>
      <c r="E5" s="25" t="n">
        <v>162</v>
      </c>
      <c r="F5" s="25" t="n">
        <v>780</v>
      </c>
      <c r="G5" s="25" t="n">
        <v>2</v>
      </c>
      <c r="H5" s="25" t="n">
        <v>83</v>
      </c>
      <c r="I5" s="25" t="n">
        <v>70</v>
      </c>
      <c r="J5" s="25" t="n">
        <v>78</v>
      </c>
      <c r="K5" s="25" t="n">
        <v>7</v>
      </c>
      <c r="L5" s="25"/>
      <c r="M5" s="25"/>
      <c r="N5" s="25"/>
      <c r="O5" s="25"/>
      <c r="P5" s="25"/>
      <c r="Q5" s="25"/>
      <c r="R5" s="25" t="n">
        <v>1</v>
      </c>
      <c r="S5" s="25"/>
      <c r="T5" s="25"/>
    </row>
    <row r="6" customFormat="false" ht="12.8" hidden="false" customHeight="false" outlineLevel="0" collapsed="false">
      <c r="A6" s="21" t="s">
        <v>20</v>
      </c>
      <c r="B6" s="22" t="s">
        <v>21</v>
      </c>
      <c r="C6" s="23" t="n">
        <v>104</v>
      </c>
      <c r="D6" s="24" t="n">
        <v>101</v>
      </c>
      <c r="E6" s="25" t="n">
        <v>3</v>
      </c>
      <c r="F6" s="25" t="n">
        <v>91</v>
      </c>
      <c r="G6" s="25"/>
      <c r="H6" s="25"/>
      <c r="I6" s="25"/>
      <c r="J6" s="25" t="n">
        <v>10</v>
      </c>
      <c r="K6" s="25" t="n">
        <v>3</v>
      </c>
      <c r="L6" s="25"/>
      <c r="M6" s="25"/>
      <c r="N6" s="25"/>
      <c r="O6" s="25"/>
      <c r="P6" s="25"/>
      <c r="Q6" s="25"/>
      <c r="R6" s="25"/>
      <c r="S6" s="25"/>
      <c r="T6" s="25"/>
    </row>
    <row r="7" customFormat="false" ht="12.8" hidden="false" customHeight="false" outlineLevel="0" collapsed="false">
      <c r="A7" s="21" t="s">
        <v>22</v>
      </c>
      <c r="B7" s="22" t="s">
        <v>23</v>
      </c>
      <c r="C7" s="23" t="n">
        <v>93</v>
      </c>
      <c r="D7" s="24" t="n">
        <v>34</v>
      </c>
      <c r="E7" s="25" t="n">
        <v>59</v>
      </c>
      <c r="F7" s="25" t="n">
        <v>34</v>
      </c>
      <c r="G7" s="25"/>
      <c r="H7" s="25" t="n">
        <v>40</v>
      </c>
      <c r="I7" s="25" t="n">
        <v>10</v>
      </c>
      <c r="J7" s="25"/>
      <c r="K7" s="25" t="n">
        <v>7</v>
      </c>
      <c r="L7" s="25"/>
      <c r="M7" s="25"/>
      <c r="N7" s="25"/>
      <c r="O7" s="25"/>
      <c r="P7" s="25"/>
      <c r="Q7" s="25"/>
      <c r="R7" s="25"/>
      <c r="S7" s="25" t="n">
        <v>2</v>
      </c>
      <c r="T7" s="25"/>
    </row>
    <row r="8" customFormat="false" ht="12.8" hidden="false" customHeight="false" outlineLevel="0" collapsed="false">
      <c r="A8" s="21" t="s">
        <v>24</v>
      </c>
      <c r="B8" s="22" t="s">
        <v>25</v>
      </c>
      <c r="C8" s="23" t="n">
        <v>4366</v>
      </c>
      <c r="D8" s="24" t="n">
        <v>3483</v>
      </c>
      <c r="E8" s="25" t="n">
        <v>883</v>
      </c>
      <c r="F8" s="25" t="n">
        <v>3236</v>
      </c>
      <c r="G8" s="25" t="n">
        <v>13</v>
      </c>
      <c r="H8" s="25" t="n">
        <v>553</v>
      </c>
      <c r="I8" s="25" t="n">
        <v>238</v>
      </c>
      <c r="J8" s="25" t="n">
        <v>244</v>
      </c>
      <c r="K8" s="25" t="n">
        <v>62</v>
      </c>
      <c r="L8" s="25" t="n">
        <v>12</v>
      </c>
      <c r="M8" s="25"/>
      <c r="N8" s="25" t="n">
        <v>1</v>
      </c>
      <c r="O8" s="25"/>
      <c r="P8" s="25" t="n">
        <v>5</v>
      </c>
      <c r="Q8" s="25"/>
      <c r="R8" s="25" t="n">
        <v>2</v>
      </c>
      <c r="S8" s="25"/>
      <c r="T8" s="25"/>
    </row>
    <row r="9" customFormat="false" ht="12.8" hidden="false" customHeight="false" outlineLevel="0" collapsed="false">
      <c r="A9" s="21" t="s">
        <v>26</v>
      </c>
      <c r="B9" s="22" t="s">
        <v>27</v>
      </c>
      <c r="C9" s="23" t="n">
        <v>101</v>
      </c>
      <c r="D9" s="24" t="n">
        <v>88</v>
      </c>
      <c r="E9" s="25" t="n">
        <v>13</v>
      </c>
      <c r="F9" s="25" t="n">
        <v>83</v>
      </c>
      <c r="G9" s="25"/>
      <c r="H9" s="25" t="n">
        <v>6</v>
      </c>
      <c r="I9" s="25" t="n">
        <v>4</v>
      </c>
      <c r="J9" s="25" t="n">
        <v>5</v>
      </c>
      <c r="K9" s="25" t="n">
        <v>3</v>
      </c>
      <c r="L9" s="25"/>
      <c r="M9" s="25"/>
      <c r="N9" s="25"/>
      <c r="O9" s="25"/>
      <c r="P9" s="25"/>
      <c r="Q9" s="25"/>
      <c r="R9" s="25"/>
      <c r="S9" s="25"/>
      <c r="T9" s="25"/>
    </row>
    <row r="10" customFormat="false" ht="12.8" hidden="false" customHeight="false" outlineLevel="0" collapsed="false">
      <c r="A10" s="21" t="s">
        <v>28</v>
      </c>
      <c r="B10" s="22" t="s">
        <v>29</v>
      </c>
      <c r="C10" s="23" t="n">
        <v>23</v>
      </c>
      <c r="D10" s="24" t="n">
        <v>4</v>
      </c>
      <c r="E10" s="25" t="n">
        <v>19</v>
      </c>
      <c r="F10" s="25" t="n">
        <v>4</v>
      </c>
      <c r="G10" s="25" t="n">
        <v>1</v>
      </c>
      <c r="H10" s="25" t="n">
        <v>11</v>
      </c>
      <c r="I10" s="25" t="n">
        <v>7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customFormat="false" ht="12.8" hidden="false" customHeight="false" outlineLevel="0" collapsed="false">
      <c r="A11" s="21" t="s">
        <v>30</v>
      </c>
      <c r="B11" s="22" t="s">
        <v>31</v>
      </c>
      <c r="C11" s="23" t="n">
        <v>5451</v>
      </c>
      <c r="D11" s="24" t="n">
        <v>929</v>
      </c>
      <c r="E11" s="25" t="n">
        <v>4522</v>
      </c>
      <c r="F11" s="25" t="n">
        <v>888</v>
      </c>
      <c r="G11" s="25" t="n">
        <v>3241</v>
      </c>
      <c r="H11" s="25" t="n">
        <v>606</v>
      </c>
      <c r="I11" s="25" t="n">
        <v>622</v>
      </c>
      <c r="J11" s="25" t="n">
        <v>41</v>
      </c>
      <c r="K11" s="25" t="n">
        <v>29</v>
      </c>
      <c r="L11" s="25" t="n">
        <v>7</v>
      </c>
      <c r="M11" s="25" t="n">
        <v>14</v>
      </c>
      <c r="N11" s="25"/>
      <c r="O11" s="25" t="n">
        <v>1</v>
      </c>
      <c r="P11" s="25"/>
      <c r="Q11" s="25" t="n">
        <v>2</v>
      </c>
      <c r="R11" s="25"/>
      <c r="S11" s="25"/>
      <c r="T11" s="25"/>
    </row>
    <row r="12" customFormat="false" ht="12.8" hidden="false" customHeight="false" outlineLevel="0" collapsed="false">
      <c r="A12" s="21" t="s">
        <v>32</v>
      </c>
      <c r="B12" s="22" t="s">
        <v>33</v>
      </c>
      <c r="C12" s="23" t="n">
        <v>90</v>
      </c>
      <c r="D12" s="24" t="n">
        <v>60</v>
      </c>
      <c r="E12" s="25" t="n">
        <v>30</v>
      </c>
      <c r="F12" s="25" t="n">
        <v>54</v>
      </c>
      <c r="G12" s="25"/>
      <c r="H12" s="25" t="n">
        <v>18</v>
      </c>
      <c r="I12" s="25" t="n">
        <v>12</v>
      </c>
      <c r="J12" s="25" t="n">
        <v>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customFormat="false" ht="12.8" hidden="false" customHeight="false" outlineLevel="0" collapsed="false">
      <c r="A13" s="21" t="s">
        <v>36</v>
      </c>
      <c r="B13" s="22" t="s">
        <v>37</v>
      </c>
      <c r="C13" s="23" t="n">
        <v>9</v>
      </c>
      <c r="D13" s="24" t="n">
        <v>9</v>
      </c>
      <c r="E13" s="25"/>
      <c r="F13" s="25" t="n">
        <v>8</v>
      </c>
      <c r="G13" s="25"/>
      <c r="H13" s="25"/>
      <c r="I13" s="25"/>
      <c r="J13" s="25" t="n">
        <v>1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customFormat="false" ht="12.8" hidden="false" customHeight="false" outlineLevel="0" collapsed="false">
      <c r="A14" s="21" t="s">
        <v>38</v>
      </c>
      <c r="B14" s="22" t="s">
        <v>39</v>
      </c>
      <c r="C14" s="23" t="n">
        <v>2950</v>
      </c>
      <c r="D14" s="24" t="n">
        <v>2848</v>
      </c>
      <c r="E14" s="25" t="n">
        <v>102</v>
      </c>
      <c r="F14" s="25" t="n">
        <v>2825</v>
      </c>
      <c r="G14" s="25" t="n">
        <v>42</v>
      </c>
      <c r="H14" s="25" t="n">
        <v>10</v>
      </c>
      <c r="I14" s="25" t="n">
        <v>2</v>
      </c>
      <c r="J14" s="25" t="n">
        <v>23</v>
      </c>
      <c r="K14" s="25" t="n">
        <v>37</v>
      </c>
      <c r="L14" s="25"/>
      <c r="M14" s="25" t="n">
        <v>4</v>
      </c>
      <c r="N14" s="25"/>
      <c r="O14" s="25" t="n">
        <v>3</v>
      </c>
      <c r="P14" s="25" t="n">
        <v>4</v>
      </c>
      <c r="Q14" s="25"/>
      <c r="R14" s="25"/>
      <c r="S14" s="25"/>
      <c r="T14" s="25"/>
    </row>
    <row r="15" customFormat="false" ht="12.8" hidden="false" customHeight="false" outlineLevel="0" collapsed="false">
      <c r="A15" s="21" t="s">
        <v>40</v>
      </c>
      <c r="B15" s="22" t="s">
        <v>41</v>
      </c>
      <c r="C15" s="23" t="n">
        <v>227</v>
      </c>
      <c r="D15" s="24" t="n">
        <v>114</v>
      </c>
      <c r="E15" s="25" t="n">
        <v>113</v>
      </c>
      <c r="F15" s="25" t="n">
        <v>104</v>
      </c>
      <c r="G15" s="25" t="n">
        <v>1</v>
      </c>
      <c r="H15" s="25" t="n">
        <v>65</v>
      </c>
      <c r="I15" s="25" t="n">
        <v>24</v>
      </c>
      <c r="J15" s="25" t="n">
        <v>10</v>
      </c>
      <c r="K15" s="25" t="n">
        <v>18</v>
      </c>
      <c r="L15" s="25"/>
      <c r="M15" s="25"/>
      <c r="N15" s="25"/>
      <c r="O15" s="25" t="n">
        <v>1</v>
      </c>
      <c r="P15" s="25"/>
      <c r="Q15" s="25" t="n">
        <v>4</v>
      </c>
      <c r="R15" s="25"/>
      <c r="S15" s="25"/>
      <c r="T15" s="25"/>
    </row>
    <row r="16" customFormat="false" ht="12.8" hidden="false" customHeight="false" outlineLevel="0" collapsed="false">
      <c r="A16" s="21" t="s">
        <v>42</v>
      </c>
      <c r="B16" s="22" t="s">
        <v>43</v>
      </c>
      <c r="C16" s="23" t="n">
        <v>12</v>
      </c>
      <c r="D16" s="24" t="n">
        <v>12</v>
      </c>
      <c r="E16" s="25"/>
      <c r="F16" s="25" t="n">
        <v>10</v>
      </c>
      <c r="G16" s="25"/>
      <c r="H16" s="25"/>
      <c r="I16" s="25"/>
      <c r="J16" s="25" t="n">
        <v>2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customFormat="false" ht="12.8" hidden="false" customHeight="false" outlineLevel="0" collapsed="false">
      <c r="A17" s="21" t="s">
        <v>44</v>
      </c>
      <c r="B17" s="22" t="s">
        <v>45</v>
      </c>
      <c r="C17" s="23" t="n">
        <v>24</v>
      </c>
      <c r="D17" s="24" t="n">
        <v>19</v>
      </c>
      <c r="E17" s="25" t="n">
        <v>5</v>
      </c>
      <c r="F17" s="25" t="n">
        <v>18</v>
      </c>
      <c r="G17" s="25"/>
      <c r="H17" s="25" t="n">
        <v>3</v>
      </c>
      <c r="I17" s="25" t="n">
        <v>2</v>
      </c>
      <c r="J17" s="25" t="n">
        <v>1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customFormat="false" ht="12.8" hidden="false" customHeight="false" outlineLevel="0" collapsed="false">
      <c r="A18" s="21" t="s">
        <v>46</v>
      </c>
      <c r="B18" s="22" t="s">
        <v>47</v>
      </c>
      <c r="C18" s="23" t="n">
        <v>8386</v>
      </c>
      <c r="D18" s="24" t="n">
        <v>2932</v>
      </c>
      <c r="E18" s="25" t="n">
        <v>5454</v>
      </c>
      <c r="F18" s="25" t="n">
        <v>2773</v>
      </c>
      <c r="G18" s="25" t="n">
        <v>4769</v>
      </c>
      <c r="H18" s="25" t="n">
        <v>327</v>
      </c>
      <c r="I18" s="25" t="n">
        <v>264</v>
      </c>
      <c r="J18" s="25" t="n">
        <v>154</v>
      </c>
      <c r="K18" s="25" t="n">
        <v>64</v>
      </c>
      <c r="L18" s="25" t="n">
        <v>13</v>
      </c>
      <c r="M18" s="25" t="n">
        <v>14</v>
      </c>
      <c r="N18" s="25" t="n">
        <v>5</v>
      </c>
      <c r="O18" s="25"/>
      <c r="P18" s="25" t="n">
        <v>2</v>
      </c>
      <c r="Q18" s="25"/>
      <c r="R18" s="25"/>
      <c r="S18" s="25"/>
      <c r="T18" s="25" t="n">
        <v>1</v>
      </c>
    </row>
    <row r="19" customFormat="false" ht="12.8" hidden="false" customHeight="false" outlineLevel="0" collapsed="false">
      <c r="A19" s="21" t="s">
        <v>48</v>
      </c>
      <c r="B19" s="22" t="s">
        <v>49</v>
      </c>
      <c r="C19" s="23" t="n">
        <v>5</v>
      </c>
      <c r="D19" s="24" t="n">
        <v>5</v>
      </c>
      <c r="E19" s="25"/>
      <c r="F19" s="25" t="n">
        <v>5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customFormat="false" ht="12.8" hidden="false" customHeight="false" outlineLevel="0" collapsed="false">
      <c r="A20" s="21" t="s">
        <v>50</v>
      </c>
      <c r="B20" s="22" t="s">
        <v>51</v>
      </c>
      <c r="C20" s="23" t="n">
        <v>59</v>
      </c>
      <c r="D20" s="24" t="n">
        <v>26</v>
      </c>
      <c r="E20" s="25" t="n">
        <v>33</v>
      </c>
      <c r="F20" s="25" t="n">
        <v>25</v>
      </c>
      <c r="G20" s="25"/>
      <c r="H20" s="25" t="n">
        <v>12</v>
      </c>
      <c r="I20" s="25" t="n">
        <v>10</v>
      </c>
      <c r="J20" s="25" t="n">
        <v>1</v>
      </c>
      <c r="K20" s="25" t="n">
        <v>9</v>
      </c>
      <c r="L20" s="25" t="n">
        <v>2</v>
      </c>
      <c r="M20" s="25"/>
      <c r="N20" s="25"/>
      <c r="O20" s="25"/>
      <c r="P20" s="25"/>
      <c r="Q20" s="25"/>
      <c r="R20" s="25"/>
      <c r="S20" s="25"/>
      <c r="T20" s="25"/>
    </row>
    <row r="21" customFormat="false" ht="12.8" hidden="false" customHeight="false" outlineLevel="0" collapsed="false">
      <c r="A21" s="21" t="s">
        <v>52</v>
      </c>
      <c r="B21" s="22" t="s">
        <v>53</v>
      </c>
      <c r="C21" s="23" t="n">
        <v>120</v>
      </c>
      <c r="D21" s="24" t="n">
        <v>107</v>
      </c>
      <c r="E21" s="25" t="n">
        <v>13</v>
      </c>
      <c r="F21" s="25" t="n">
        <v>105</v>
      </c>
      <c r="G21" s="25" t="n">
        <v>1</v>
      </c>
      <c r="H21" s="25" t="n">
        <v>4</v>
      </c>
      <c r="I21" s="25" t="n">
        <v>7</v>
      </c>
      <c r="J21" s="25" t="n">
        <v>2</v>
      </c>
      <c r="K21" s="25"/>
      <c r="L21" s="25" t="n">
        <v>1</v>
      </c>
      <c r="M21" s="25"/>
      <c r="N21" s="25"/>
      <c r="O21" s="25"/>
      <c r="P21" s="25"/>
      <c r="Q21" s="25"/>
      <c r="R21" s="25"/>
      <c r="S21" s="25"/>
      <c r="T21" s="25"/>
    </row>
    <row r="22" customFormat="false" ht="12.8" hidden="false" customHeight="false" outlineLevel="0" collapsed="false">
      <c r="A22" s="21" t="s">
        <v>54</v>
      </c>
      <c r="B22" s="22" t="s">
        <v>55</v>
      </c>
      <c r="C22" s="23" t="n">
        <v>101</v>
      </c>
      <c r="D22" s="24" t="n">
        <v>90</v>
      </c>
      <c r="E22" s="25" t="n">
        <v>11</v>
      </c>
      <c r="F22" s="25" t="n">
        <v>87</v>
      </c>
      <c r="G22" s="25"/>
      <c r="H22" s="25" t="n">
        <v>3</v>
      </c>
      <c r="I22" s="25" t="n">
        <v>8</v>
      </c>
      <c r="J22" s="25" t="n">
        <v>3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customFormat="false" ht="12.8" hidden="false" customHeight="false" outlineLevel="0" collapsed="false">
      <c r="A23" s="21" t="s">
        <v>56</v>
      </c>
      <c r="B23" s="22" t="s">
        <v>57</v>
      </c>
      <c r="C23" s="23" t="n">
        <v>115</v>
      </c>
      <c r="D23" s="24" t="n">
        <v>91</v>
      </c>
      <c r="E23" s="25" t="n">
        <v>24</v>
      </c>
      <c r="F23" s="25" t="n">
        <v>84</v>
      </c>
      <c r="G23" s="25" t="n">
        <v>3</v>
      </c>
      <c r="H23" s="25" t="n">
        <v>18</v>
      </c>
      <c r="I23" s="25" t="n">
        <v>2</v>
      </c>
      <c r="J23" s="25" t="n">
        <v>7</v>
      </c>
      <c r="K23" s="25" t="n">
        <v>1</v>
      </c>
      <c r="L23" s="25"/>
      <c r="M23" s="25"/>
      <c r="N23" s="25"/>
      <c r="O23" s="25"/>
      <c r="P23" s="25"/>
      <c r="Q23" s="25"/>
      <c r="R23" s="25"/>
      <c r="S23" s="25"/>
      <c r="T23" s="25"/>
    </row>
    <row r="24" customFormat="false" ht="12.8" hidden="false" customHeight="false" outlineLevel="0" collapsed="false">
      <c r="A24" s="21" t="s">
        <v>58</v>
      </c>
      <c r="B24" s="22" t="s">
        <v>59</v>
      </c>
      <c r="C24" s="23" t="n">
        <v>898</v>
      </c>
      <c r="D24" s="24" t="n">
        <v>638</v>
      </c>
      <c r="E24" s="25" t="n">
        <v>260</v>
      </c>
      <c r="F24" s="25" t="n">
        <v>591</v>
      </c>
      <c r="G24" s="25" t="n">
        <v>1</v>
      </c>
      <c r="H24" s="25" t="n">
        <v>154</v>
      </c>
      <c r="I24" s="25" t="n">
        <v>86</v>
      </c>
      <c r="J24" s="25" t="n">
        <v>46</v>
      </c>
      <c r="K24" s="25" t="n">
        <v>11</v>
      </c>
      <c r="L24" s="25" t="n">
        <v>8</v>
      </c>
      <c r="M24" s="25"/>
      <c r="N24" s="25" t="n">
        <v>1</v>
      </c>
      <c r="O24" s="25"/>
      <c r="P24" s="25"/>
      <c r="Q24" s="25"/>
      <c r="R24" s="25"/>
      <c r="S24" s="25"/>
      <c r="T24" s="25"/>
    </row>
    <row r="25" customFormat="false" ht="12.8" hidden="false" customHeight="false" outlineLevel="0" collapsed="false">
      <c r="A25" s="21" t="s">
        <v>60</v>
      </c>
      <c r="B25" s="22" t="s">
        <v>61</v>
      </c>
      <c r="C25" s="23" t="n">
        <v>108</v>
      </c>
      <c r="D25" s="24" t="n">
        <v>71</v>
      </c>
      <c r="E25" s="25" t="n">
        <v>37</v>
      </c>
      <c r="F25" s="25" t="n">
        <v>62</v>
      </c>
      <c r="G25" s="25"/>
      <c r="H25" s="25" t="n">
        <v>24</v>
      </c>
      <c r="I25" s="25" t="n">
        <v>11</v>
      </c>
      <c r="J25" s="25" t="n">
        <v>9</v>
      </c>
      <c r="K25" s="25" t="n">
        <v>2</v>
      </c>
      <c r="L25" s="25"/>
      <c r="M25" s="25"/>
      <c r="N25" s="25"/>
      <c r="O25" s="25"/>
      <c r="P25" s="25"/>
      <c r="Q25" s="25"/>
      <c r="R25" s="25"/>
      <c r="S25" s="25"/>
      <c r="T25" s="25"/>
    </row>
    <row r="26" customFormat="false" ht="12.8" hidden="false" customHeight="false" outlineLevel="0" collapsed="false">
      <c r="A26" s="21" t="s">
        <v>62</v>
      </c>
      <c r="B26" s="22" t="s">
        <v>63</v>
      </c>
      <c r="C26" s="23" t="n">
        <v>383</v>
      </c>
      <c r="D26" s="24" t="n">
        <v>186</v>
      </c>
      <c r="E26" s="25" t="n">
        <v>197</v>
      </c>
      <c r="F26" s="25" t="n">
        <v>184</v>
      </c>
      <c r="G26" s="25" t="n">
        <v>3</v>
      </c>
      <c r="H26" s="25" t="n">
        <v>100</v>
      </c>
      <c r="I26" s="25" t="n">
        <v>78</v>
      </c>
      <c r="J26" s="25" t="n">
        <v>2</v>
      </c>
      <c r="K26" s="25" t="n">
        <v>8</v>
      </c>
      <c r="L26" s="25" t="n">
        <v>8</v>
      </c>
      <c r="M26" s="25"/>
      <c r="N26" s="25"/>
      <c r="O26" s="25"/>
      <c r="P26" s="25"/>
      <c r="Q26" s="25"/>
      <c r="R26" s="25"/>
      <c r="S26" s="25"/>
      <c r="T26" s="25"/>
    </row>
    <row r="27" customFormat="false" ht="12.8" hidden="false" customHeight="false" outlineLevel="0" collapsed="false">
      <c r="A27" s="21" t="s">
        <v>64</v>
      </c>
      <c r="B27" s="22" t="s">
        <v>65</v>
      </c>
      <c r="C27" s="23" t="n">
        <v>1090</v>
      </c>
      <c r="D27" s="24" t="n">
        <v>178</v>
      </c>
      <c r="E27" s="25" t="n">
        <v>912</v>
      </c>
      <c r="F27" s="25" t="n">
        <v>172</v>
      </c>
      <c r="G27" s="25" t="n">
        <v>2</v>
      </c>
      <c r="H27" s="25" t="n">
        <v>643</v>
      </c>
      <c r="I27" s="25" t="n">
        <v>262</v>
      </c>
      <c r="J27" s="25" t="n">
        <v>6</v>
      </c>
      <c r="K27" s="25" t="n">
        <v>1</v>
      </c>
      <c r="L27" s="25"/>
      <c r="M27" s="25" t="n">
        <v>1</v>
      </c>
      <c r="N27" s="25"/>
      <c r="O27" s="25" t="n">
        <v>1</v>
      </c>
      <c r="P27" s="25"/>
      <c r="Q27" s="25" t="n">
        <v>2</v>
      </c>
      <c r="R27" s="25"/>
      <c r="S27" s="25"/>
      <c r="T27" s="25"/>
    </row>
    <row r="28" customFormat="false" ht="12.8" hidden="false" customHeight="false" outlineLevel="0" collapsed="false">
      <c r="A28" s="21" t="s">
        <v>66</v>
      </c>
      <c r="B28" s="22" t="s">
        <v>67</v>
      </c>
      <c r="C28" s="23" t="n">
        <v>385</v>
      </c>
      <c r="D28" s="24" t="n">
        <v>358</v>
      </c>
      <c r="E28" s="25" t="n">
        <v>27</v>
      </c>
      <c r="F28" s="25" t="n">
        <v>341</v>
      </c>
      <c r="G28" s="25" t="n">
        <v>3</v>
      </c>
      <c r="H28" s="25" t="n">
        <v>12</v>
      </c>
      <c r="I28" s="25" t="n">
        <v>5</v>
      </c>
      <c r="J28" s="25" t="n">
        <v>17</v>
      </c>
      <c r="K28" s="25" t="n">
        <v>5</v>
      </c>
      <c r="L28" s="25" t="n">
        <v>2</v>
      </c>
      <c r="M28" s="25"/>
      <c r="N28" s="25"/>
      <c r="O28" s="25"/>
      <c r="P28" s="25"/>
      <c r="Q28" s="25"/>
      <c r="R28" s="25"/>
      <c r="S28" s="25"/>
      <c r="T28" s="25"/>
    </row>
    <row r="29" customFormat="false" ht="12.8" hidden="false" customHeight="false" outlineLevel="0" collapsed="false">
      <c r="A29" s="21" t="s">
        <v>68</v>
      </c>
      <c r="B29" s="22" t="s">
        <v>69</v>
      </c>
      <c r="C29" s="23" t="n">
        <v>670</v>
      </c>
      <c r="D29" s="24" t="n">
        <v>603</v>
      </c>
      <c r="E29" s="25" t="n">
        <v>67</v>
      </c>
      <c r="F29" s="25" t="n">
        <v>523</v>
      </c>
      <c r="G29" s="25" t="n">
        <v>1</v>
      </c>
      <c r="H29" s="25" t="n">
        <v>37</v>
      </c>
      <c r="I29" s="25" t="n">
        <v>23</v>
      </c>
      <c r="J29" s="25" t="n">
        <v>79</v>
      </c>
      <c r="K29" s="25" t="n">
        <v>6</v>
      </c>
      <c r="L29" s="25"/>
      <c r="M29" s="25"/>
      <c r="N29" s="25" t="n">
        <v>1</v>
      </c>
      <c r="O29" s="25"/>
      <c r="P29" s="25"/>
      <c r="Q29" s="25"/>
      <c r="R29" s="25"/>
      <c r="S29" s="25"/>
      <c r="T29" s="25"/>
    </row>
    <row r="30" customFormat="false" ht="12.8" hidden="false" customHeight="false" outlineLevel="0" collapsed="false">
      <c r="A30" s="21" t="s">
        <v>70</v>
      </c>
      <c r="B30" s="22" t="s">
        <v>71</v>
      </c>
      <c r="C30" s="23" t="n">
        <v>211</v>
      </c>
      <c r="D30" s="24" t="n">
        <v>196</v>
      </c>
      <c r="E30" s="25" t="n">
        <v>15</v>
      </c>
      <c r="F30" s="25" t="n">
        <v>192</v>
      </c>
      <c r="G30" s="25"/>
      <c r="H30" s="25" t="n">
        <v>10</v>
      </c>
      <c r="I30" s="25" t="n">
        <v>5</v>
      </c>
      <c r="J30" s="25" t="n">
        <v>4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customFormat="false" ht="12.8" hidden="false" customHeight="false" outlineLevel="0" collapsed="false">
      <c r="A31" s="21" t="s">
        <v>72</v>
      </c>
      <c r="B31" s="22" t="s">
        <v>73</v>
      </c>
      <c r="C31" s="23" t="n">
        <v>25</v>
      </c>
      <c r="D31" s="24" t="n">
        <v>10</v>
      </c>
      <c r="E31" s="25" t="n">
        <v>15</v>
      </c>
      <c r="F31" s="25" t="n">
        <v>9</v>
      </c>
      <c r="G31" s="25" t="n">
        <v>1</v>
      </c>
      <c r="H31" s="25" t="n">
        <v>4</v>
      </c>
      <c r="I31" s="25" t="n">
        <v>10</v>
      </c>
      <c r="J31" s="25" t="n">
        <v>1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customFormat="false" ht="12.8" hidden="false" customHeight="false" outlineLevel="0" collapsed="false">
      <c r="A32" s="21" t="s">
        <v>78</v>
      </c>
      <c r="B32" s="22" t="s">
        <v>75</v>
      </c>
      <c r="C32" s="23" t="n">
        <v>30986</v>
      </c>
      <c r="D32" s="24" t="n">
        <v>17494</v>
      </c>
      <c r="E32" s="25" t="n">
        <v>13492</v>
      </c>
      <c r="F32" s="25" t="n">
        <v>16527</v>
      </c>
      <c r="G32" s="25" t="n">
        <v>8094</v>
      </c>
      <c r="H32" s="25" t="n">
        <v>2955</v>
      </c>
      <c r="I32" s="25" t="n">
        <v>2000</v>
      </c>
      <c r="J32" s="25" t="n">
        <v>951</v>
      </c>
      <c r="K32" s="25" t="n">
        <v>310</v>
      </c>
      <c r="L32" s="25" t="n">
        <v>66</v>
      </c>
      <c r="M32" s="25" t="n">
        <v>33</v>
      </c>
      <c r="N32" s="25" t="n">
        <v>13</v>
      </c>
      <c r="O32" s="25" t="n">
        <v>12</v>
      </c>
      <c r="P32" s="25" t="n">
        <v>11</v>
      </c>
      <c r="Q32" s="25" t="n">
        <v>8</v>
      </c>
      <c r="R32" s="25" t="n">
        <v>3</v>
      </c>
      <c r="S32" s="25" t="n">
        <v>2</v>
      </c>
      <c r="T32" s="25" t="n">
        <v>1</v>
      </c>
    </row>
  </sheetData>
  <autoFilter ref="A1:T3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B1" colorId="64" zoomScale="175" zoomScaleNormal="175" zoomScalePageLayoutView="100" workbookViewId="0">
      <selection pane="topLeft" activeCell="B21" activeCellId="0" sqref="B2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33"/>
    <col collapsed="false" customWidth="true" hidden="false" outlineLevel="0" max="2" min="2" style="0" width="12.5"/>
    <col collapsed="false" customWidth="true" hidden="false" outlineLevel="0" max="3" min="3" style="0" width="11.76"/>
    <col collapsed="false" customWidth="true" hidden="false" outlineLevel="0" max="4" min="4" style="0" width="22.7"/>
    <col collapsed="false" customWidth="true" hidden="false" outlineLevel="0" max="5" min="5" style="0" width="24.69"/>
    <col collapsed="false" customWidth="true" hidden="false" outlineLevel="0" max="6" min="6" style="0" width="11.85"/>
    <col collapsed="false" customWidth="true" hidden="false" outlineLevel="0" max="7" min="7" style="0" width="22.8"/>
    <col collapsed="false" customWidth="true" hidden="false" outlineLevel="0" max="8" min="8" style="0" width="6.94"/>
    <col collapsed="false" customWidth="true" hidden="false" outlineLevel="0" max="9" min="9" style="0" width="15.14"/>
  </cols>
  <sheetData>
    <row r="1" customFormat="false" ht="12.8" hidden="false" customHeight="false" outlineLevel="0" collapsed="false">
      <c r="A1" s="26" t="s">
        <v>78</v>
      </c>
      <c r="B1" s="27" t="s">
        <v>96</v>
      </c>
      <c r="C1" s="28" t="s">
        <v>97</v>
      </c>
      <c r="D1" s="28" t="s">
        <v>98</v>
      </c>
      <c r="E1" s="28" t="s">
        <v>99</v>
      </c>
      <c r="F1" s="28" t="s">
        <v>100</v>
      </c>
      <c r="G1" s="28" t="s">
        <v>101</v>
      </c>
      <c r="H1" s="29" t="s">
        <v>78</v>
      </c>
      <c r="I1" s="26" t="s">
        <v>102</v>
      </c>
    </row>
    <row r="2" customFormat="false" ht="12.8" hidden="false" customHeight="false" outlineLevel="0" collapsed="false">
      <c r="A2" s="30" t="s">
        <v>24</v>
      </c>
      <c r="B2" s="31" t="s">
        <v>25</v>
      </c>
      <c r="C2" s="32" t="n">
        <v>537</v>
      </c>
      <c r="D2" s="32" t="n">
        <v>263</v>
      </c>
      <c r="E2" s="33"/>
      <c r="F2" s="32" t="n">
        <v>2690</v>
      </c>
      <c r="G2" s="32" t="n">
        <v>578</v>
      </c>
      <c r="H2" s="34" t="n">
        <v>4068</v>
      </c>
      <c r="I2" s="35" t="n">
        <f aca="false">+(D2+G2+E2)/H2*100</f>
        <v>20.6735496558505</v>
      </c>
    </row>
    <row r="3" customFormat="false" ht="12.8" hidden="false" customHeight="false" outlineLevel="0" collapsed="false">
      <c r="A3" s="36" t="s">
        <v>12</v>
      </c>
      <c r="B3" s="37" t="s">
        <v>13</v>
      </c>
      <c r="C3" s="38" t="n">
        <v>46</v>
      </c>
      <c r="D3" s="38" t="n">
        <v>8</v>
      </c>
      <c r="E3" s="39"/>
      <c r="F3" s="38" t="n">
        <v>1014</v>
      </c>
      <c r="G3" s="38" t="n">
        <v>132</v>
      </c>
      <c r="H3" s="40" t="n">
        <v>1200</v>
      </c>
      <c r="I3" s="41" t="n">
        <f aca="false">+(D3+G3+E3)/H3*100</f>
        <v>11.6666666666667</v>
      </c>
    </row>
    <row r="4" customFormat="false" ht="12.8" hidden="false" customHeight="false" outlineLevel="0" collapsed="false">
      <c r="A4" s="30" t="s">
        <v>14</v>
      </c>
      <c r="B4" s="31" t="s">
        <v>15</v>
      </c>
      <c r="C4" s="32" t="n">
        <v>236</v>
      </c>
      <c r="D4" s="32" t="n">
        <v>141</v>
      </c>
      <c r="E4" s="33"/>
      <c r="F4" s="32" t="n">
        <v>1065</v>
      </c>
      <c r="G4" s="32" t="n">
        <v>257</v>
      </c>
      <c r="H4" s="34" t="n">
        <v>1699</v>
      </c>
      <c r="I4" s="35" t="n">
        <f aca="false">+(D4+G4+E4)/H4*100</f>
        <v>23.4255444379046</v>
      </c>
    </row>
    <row r="5" customFormat="false" ht="12.8" hidden="false" customHeight="false" outlineLevel="0" collapsed="false">
      <c r="A5" s="36" t="s">
        <v>16</v>
      </c>
      <c r="B5" s="37" t="s">
        <v>17</v>
      </c>
      <c r="C5" s="38" t="n">
        <v>63</v>
      </c>
      <c r="D5" s="38" t="n">
        <v>20</v>
      </c>
      <c r="E5" s="39"/>
      <c r="F5" s="38" t="n">
        <v>770</v>
      </c>
      <c r="G5" s="38" t="n">
        <v>76</v>
      </c>
      <c r="H5" s="40" t="n">
        <v>929</v>
      </c>
      <c r="I5" s="41" t="n">
        <f aca="false">+(D5+G5+E5)/H5*100</f>
        <v>10.3336921420883</v>
      </c>
    </row>
    <row r="6" customFormat="false" ht="12.8" hidden="false" customHeight="false" outlineLevel="0" collapsed="false">
      <c r="A6" s="30" t="s">
        <v>20</v>
      </c>
      <c r="B6" s="31" t="s">
        <v>21</v>
      </c>
      <c r="C6" s="32" t="n">
        <v>4</v>
      </c>
      <c r="D6" s="32" t="n">
        <v>1</v>
      </c>
      <c r="E6" s="33"/>
      <c r="F6" s="32" t="n">
        <v>85</v>
      </c>
      <c r="G6" s="32" t="n">
        <v>10</v>
      </c>
      <c r="H6" s="34" t="n">
        <v>100</v>
      </c>
      <c r="I6" s="35" t="n">
        <f aca="false">+(D6+G6+E6)/H6*100</f>
        <v>11</v>
      </c>
    </row>
    <row r="7" customFormat="false" ht="12.8" hidden="false" customHeight="false" outlineLevel="0" collapsed="false">
      <c r="A7" s="36" t="s">
        <v>38</v>
      </c>
      <c r="B7" s="37" t="s">
        <v>39</v>
      </c>
      <c r="C7" s="38" t="n">
        <v>84</v>
      </c>
      <c r="D7" s="38" t="n">
        <v>19</v>
      </c>
      <c r="E7" s="39"/>
      <c r="F7" s="38" t="n">
        <v>2330</v>
      </c>
      <c r="G7" s="38" t="n">
        <v>608</v>
      </c>
      <c r="H7" s="40" t="n">
        <v>3041</v>
      </c>
      <c r="I7" s="41" t="n">
        <f aca="false">+(D7+G7+E7)/H7*100</f>
        <v>20.6182176915488</v>
      </c>
    </row>
    <row r="8" customFormat="false" ht="12.8" hidden="false" customHeight="false" outlineLevel="0" collapsed="false">
      <c r="A8" s="30" t="s">
        <v>26</v>
      </c>
      <c r="B8" s="31" t="s">
        <v>27</v>
      </c>
      <c r="C8" s="32" t="n">
        <v>11</v>
      </c>
      <c r="D8" s="32" t="n">
        <v>1</v>
      </c>
      <c r="E8" s="33"/>
      <c r="F8" s="32" t="n">
        <v>78</v>
      </c>
      <c r="G8" s="32" t="n">
        <v>8</v>
      </c>
      <c r="H8" s="34" t="n">
        <v>98</v>
      </c>
      <c r="I8" s="35" t="n">
        <f aca="false">+(D8+G8+E8)/H8*100</f>
        <v>9.18367346938776</v>
      </c>
    </row>
    <row r="9" customFormat="false" ht="12.8" hidden="false" customHeight="false" outlineLevel="0" collapsed="false">
      <c r="A9" s="36" t="s">
        <v>30</v>
      </c>
      <c r="B9" s="37" t="s">
        <v>31</v>
      </c>
      <c r="C9" s="38" t="n">
        <v>3459</v>
      </c>
      <c r="D9" s="38" t="n">
        <v>534</v>
      </c>
      <c r="E9" s="39"/>
      <c r="F9" s="38" t="n">
        <v>785</v>
      </c>
      <c r="G9" s="38" t="n">
        <v>108</v>
      </c>
      <c r="H9" s="40" t="n">
        <v>4886</v>
      </c>
      <c r="I9" s="41" t="n">
        <f aca="false">+(D9+G9+E9)/H9*100</f>
        <v>13.1395824805567</v>
      </c>
    </row>
    <row r="10" customFormat="false" ht="12.8" hidden="false" customHeight="false" outlineLevel="0" collapsed="false">
      <c r="A10" s="30" t="s">
        <v>28</v>
      </c>
      <c r="B10" s="31" t="s">
        <v>29</v>
      </c>
      <c r="C10" s="32" t="n">
        <v>16</v>
      </c>
      <c r="D10" s="33"/>
      <c r="E10" s="33"/>
      <c r="F10" s="32" t="n">
        <v>3</v>
      </c>
      <c r="G10" s="33"/>
      <c r="H10" s="34" t="n">
        <v>19</v>
      </c>
      <c r="I10" s="35" t="n">
        <f aca="false">+(D10+G10+E10)/H10*100</f>
        <v>0</v>
      </c>
    </row>
    <row r="11" customFormat="false" ht="12.8" hidden="false" customHeight="false" outlineLevel="0" collapsed="false">
      <c r="A11" s="36" t="s">
        <v>32</v>
      </c>
      <c r="B11" s="37" t="s">
        <v>33</v>
      </c>
      <c r="C11" s="38" t="n">
        <v>26</v>
      </c>
      <c r="D11" s="38" t="n">
        <v>5</v>
      </c>
      <c r="E11" s="39"/>
      <c r="F11" s="38" t="n">
        <v>56</v>
      </c>
      <c r="G11" s="38" t="n">
        <v>2</v>
      </c>
      <c r="H11" s="40" t="n">
        <v>89</v>
      </c>
      <c r="I11" s="41" t="n">
        <f aca="false">+(D11+G11+E11)/H11*100</f>
        <v>7.86516853932584</v>
      </c>
    </row>
    <row r="12" customFormat="false" ht="12.8" hidden="false" customHeight="false" outlineLevel="0" collapsed="false">
      <c r="A12" s="30" t="s">
        <v>36</v>
      </c>
      <c r="B12" s="31" t="s">
        <v>37</v>
      </c>
      <c r="C12" s="33"/>
      <c r="D12" s="33"/>
      <c r="E12" s="33"/>
      <c r="F12" s="32" t="n">
        <v>6</v>
      </c>
      <c r="G12" s="33"/>
      <c r="H12" s="34" t="n">
        <v>6</v>
      </c>
      <c r="I12" s="35" t="n">
        <f aca="false">+(D12+G12+E12)/H12*100</f>
        <v>0</v>
      </c>
    </row>
    <row r="13" customFormat="false" ht="12.8" hidden="false" customHeight="false" outlineLevel="0" collapsed="false">
      <c r="A13" s="36" t="s">
        <v>40</v>
      </c>
      <c r="B13" s="37" t="s">
        <v>41</v>
      </c>
      <c r="C13" s="38" t="n">
        <v>74</v>
      </c>
      <c r="D13" s="38" t="n">
        <v>21</v>
      </c>
      <c r="E13" s="39"/>
      <c r="F13" s="38" t="n">
        <v>94</v>
      </c>
      <c r="G13" s="38" t="n">
        <v>17</v>
      </c>
      <c r="H13" s="40" t="n">
        <v>206</v>
      </c>
      <c r="I13" s="41" t="n">
        <f aca="false">+(D13+G13+E13)/H13*100</f>
        <v>18.4466019417476</v>
      </c>
    </row>
    <row r="14" customFormat="false" ht="12.8" hidden="false" customHeight="false" outlineLevel="0" collapsed="false">
      <c r="A14" s="30" t="s">
        <v>42</v>
      </c>
      <c r="B14" s="31" t="s">
        <v>43</v>
      </c>
      <c r="C14" s="33"/>
      <c r="D14" s="33"/>
      <c r="E14" s="33"/>
      <c r="F14" s="32" t="n">
        <v>13</v>
      </c>
      <c r="G14" s="33"/>
      <c r="H14" s="34" t="n">
        <v>13</v>
      </c>
      <c r="I14" s="35" t="n">
        <f aca="false">+(D14+G14+E14)/H14*100</f>
        <v>0</v>
      </c>
    </row>
    <row r="15" customFormat="false" ht="12.8" hidden="false" customHeight="false" outlineLevel="0" collapsed="false">
      <c r="A15" s="36" t="s">
        <v>44</v>
      </c>
      <c r="B15" s="37" t="s">
        <v>45</v>
      </c>
      <c r="C15" s="38" t="n">
        <v>4</v>
      </c>
      <c r="D15" s="39"/>
      <c r="E15" s="39"/>
      <c r="F15" s="38" t="n">
        <v>16</v>
      </c>
      <c r="G15" s="39"/>
      <c r="H15" s="40" t="n">
        <v>20</v>
      </c>
      <c r="I15" s="41" t="n">
        <f aca="false">+(D15+G15+E15)/H15*100</f>
        <v>0</v>
      </c>
    </row>
    <row r="16" customFormat="false" ht="12.8" hidden="false" customHeight="false" outlineLevel="0" collapsed="false">
      <c r="A16" s="30" t="s">
        <v>46</v>
      </c>
      <c r="B16" s="31" t="s">
        <v>47</v>
      </c>
      <c r="C16" s="32" t="n">
        <v>6147</v>
      </c>
      <c r="D16" s="32" t="n">
        <v>1032</v>
      </c>
      <c r="E16" s="33"/>
      <c r="F16" s="32" t="n">
        <v>2123</v>
      </c>
      <c r="G16" s="32" t="n">
        <v>419</v>
      </c>
      <c r="H16" s="34" t="n">
        <v>9721</v>
      </c>
      <c r="I16" s="35" t="n">
        <f aca="false">+(D16+G16+E16)/H16*100</f>
        <v>14.926447896307</v>
      </c>
    </row>
    <row r="17" customFormat="false" ht="12.8" hidden="false" customHeight="false" outlineLevel="0" collapsed="false">
      <c r="A17" s="36" t="s">
        <v>54</v>
      </c>
      <c r="B17" s="37" t="s">
        <v>55</v>
      </c>
      <c r="C17" s="38" t="n">
        <v>7</v>
      </c>
      <c r="D17" s="38" t="n">
        <v>7</v>
      </c>
      <c r="E17" s="39"/>
      <c r="F17" s="38" t="n">
        <v>80</v>
      </c>
      <c r="G17" s="38" t="n">
        <v>9</v>
      </c>
      <c r="H17" s="40" t="n">
        <v>103</v>
      </c>
      <c r="I17" s="41" t="n">
        <f aca="false">+(D17+G17+E17)/H17*100</f>
        <v>15.5339805825243</v>
      </c>
    </row>
    <row r="18" customFormat="false" ht="12.8" hidden="false" customHeight="false" outlineLevel="0" collapsed="false">
      <c r="A18" s="30" t="s">
        <v>48</v>
      </c>
      <c r="B18" s="31" t="s">
        <v>49</v>
      </c>
      <c r="C18" s="33"/>
      <c r="D18" s="33"/>
      <c r="E18" s="33"/>
      <c r="F18" s="32" t="n">
        <v>5</v>
      </c>
      <c r="G18" s="33"/>
      <c r="H18" s="34" t="n">
        <v>5</v>
      </c>
      <c r="I18" s="35" t="n">
        <f aca="false">+(D18+G18+E18)/H18*100</f>
        <v>0</v>
      </c>
    </row>
    <row r="19" customFormat="false" ht="12.8" hidden="false" customHeight="false" outlineLevel="0" collapsed="false">
      <c r="A19" s="36" t="s">
        <v>50</v>
      </c>
      <c r="B19" s="37" t="s">
        <v>51</v>
      </c>
      <c r="C19" s="38" t="n">
        <v>23</v>
      </c>
      <c r="D19" s="38" t="n">
        <v>9</v>
      </c>
      <c r="E19" s="39"/>
      <c r="F19" s="38" t="n">
        <v>26</v>
      </c>
      <c r="G19" s="38" t="n">
        <v>4</v>
      </c>
      <c r="H19" s="40" t="n">
        <v>62</v>
      </c>
      <c r="I19" s="41" t="n">
        <f aca="false">+(D19+G19+E19)/H19*100</f>
        <v>20.9677419354839</v>
      </c>
    </row>
    <row r="20" customFormat="false" ht="12.8" hidden="false" customHeight="false" outlineLevel="0" collapsed="false">
      <c r="A20" s="30" t="s">
        <v>52</v>
      </c>
      <c r="B20" s="31" t="s">
        <v>53</v>
      </c>
      <c r="C20" s="32" t="n">
        <v>4</v>
      </c>
      <c r="D20" s="32" t="n">
        <v>5</v>
      </c>
      <c r="E20" s="33"/>
      <c r="F20" s="32" t="n">
        <v>83</v>
      </c>
      <c r="G20" s="32" t="n">
        <v>13</v>
      </c>
      <c r="H20" s="34" t="n">
        <v>105</v>
      </c>
      <c r="I20" s="35" t="n">
        <f aca="false">+(D20+G20+E20)/H20*100</f>
        <v>17.1428571428571</v>
      </c>
    </row>
    <row r="21" customFormat="false" ht="12.8" hidden="false" customHeight="false" outlineLevel="0" collapsed="false">
      <c r="A21" s="36" t="s">
        <v>56</v>
      </c>
      <c r="B21" s="37" t="s">
        <v>57</v>
      </c>
      <c r="C21" s="38" t="n">
        <v>19</v>
      </c>
      <c r="D21" s="38" t="n">
        <v>1</v>
      </c>
      <c r="E21" s="39"/>
      <c r="F21" s="38" t="n">
        <v>73</v>
      </c>
      <c r="G21" s="38" t="n">
        <v>13</v>
      </c>
      <c r="H21" s="40" t="n">
        <v>106</v>
      </c>
      <c r="I21" s="41" t="n">
        <f aca="false">+(D21+G21+E21)/H21*100</f>
        <v>13.2075471698113</v>
      </c>
    </row>
    <row r="22" customFormat="false" ht="12.8" hidden="false" customHeight="false" outlineLevel="0" collapsed="false">
      <c r="A22" s="30" t="s">
        <v>60</v>
      </c>
      <c r="B22" s="31" t="s">
        <v>61</v>
      </c>
      <c r="C22" s="32" t="n">
        <v>28</v>
      </c>
      <c r="D22" s="32" t="n">
        <v>3</v>
      </c>
      <c r="E22" s="33"/>
      <c r="F22" s="32" t="n">
        <v>65</v>
      </c>
      <c r="G22" s="32" t="n">
        <v>5</v>
      </c>
      <c r="H22" s="34" t="n">
        <v>101</v>
      </c>
      <c r="I22" s="35" t="n">
        <f aca="false">+(D22+G22+E22)/H22*100</f>
        <v>7.92079207920792</v>
      </c>
    </row>
    <row r="23" customFormat="false" ht="12.8" hidden="false" customHeight="false" outlineLevel="0" collapsed="false">
      <c r="A23" s="36" t="s">
        <v>58</v>
      </c>
      <c r="B23" s="37" t="s">
        <v>59</v>
      </c>
      <c r="C23" s="38" t="n">
        <v>190</v>
      </c>
      <c r="D23" s="38" t="n">
        <v>72</v>
      </c>
      <c r="E23" s="39"/>
      <c r="F23" s="38" t="n">
        <v>508</v>
      </c>
      <c r="G23" s="38" t="n">
        <v>89</v>
      </c>
      <c r="H23" s="40" t="n">
        <v>859</v>
      </c>
      <c r="I23" s="41" t="n">
        <f aca="false">+(D23+G23+E23)/H23*100</f>
        <v>18.7427240977881</v>
      </c>
    </row>
    <row r="24" customFormat="false" ht="12.8" hidden="false" customHeight="false" outlineLevel="0" collapsed="false">
      <c r="A24" s="30" t="s">
        <v>62</v>
      </c>
      <c r="B24" s="31" t="s">
        <v>63</v>
      </c>
      <c r="C24" s="32" t="n">
        <v>176</v>
      </c>
      <c r="D24" s="32" t="n">
        <v>18</v>
      </c>
      <c r="E24" s="33"/>
      <c r="F24" s="32" t="n">
        <v>158</v>
      </c>
      <c r="G24" s="32" t="n">
        <v>13</v>
      </c>
      <c r="H24" s="34" t="n">
        <v>365</v>
      </c>
      <c r="I24" s="35" t="n">
        <f aca="false">+(D24+G24+E24)/H24*100</f>
        <v>8.49315068493151</v>
      </c>
    </row>
    <row r="25" customFormat="false" ht="12.8" hidden="false" customHeight="false" outlineLevel="0" collapsed="false">
      <c r="A25" s="36" t="s">
        <v>64</v>
      </c>
      <c r="B25" s="37" t="s">
        <v>65</v>
      </c>
      <c r="C25" s="38" t="n">
        <v>678</v>
      </c>
      <c r="D25" s="38" t="n">
        <v>369</v>
      </c>
      <c r="E25" s="39"/>
      <c r="F25" s="38" t="n">
        <v>140</v>
      </c>
      <c r="G25" s="38" t="n">
        <v>28</v>
      </c>
      <c r="H25" s="40" t="n">
        <v>1215</v>
      </c>
      <c r="I25" s="41" t="n">
        <f aca="false">+(D25+G25+E25)/H25*100</f>
        <v>32.6748971193416</v>
      </c>
    </row>
    <row r="26" customFormat="false" ht="12.8" hidden="false" customHeight="false" outlineLevel="0" collapsed="false">
      <c r="A26" s="30" t="s">
        <v>66</v>
      </c>
      <c r="B26" s="31" t="s">
        <v>67</v>
      </c>
      <c r="C26" s="32" t="n">
        <v>19</v>
      </c>
      <c r="D26" s="32" t="n">
        <v>2</v>
      </c>
      <c r="E26" s="33"/>
      <c r="F26" s="32" t="n">
        <v>329</v>
      </c>
      <c r="G26" s="32" t="n">
        <v>35</v>
      </c>
      <c r="H26" s="34" t="n">
        <v>385</v>
      </c>
      <c r="I26" s="35" t="n">
        <f aca="false">+(D26+G26+E26)/H26*100</f>
        <v>9.61038961038961</v>
      </c>
    </row>
    <row r="27" customFormat="false" ht="12.8" hidden="false" customHeight="false" outlineLevel="0" collapsed="false">
      <c r="A27" s="36" t="s">
        <v>72</v>
      </c>
      <c r="B27" s="37" t="s">
        <v>73</v>
      </c>
      <c r="C27" s="38" t="n">
        <v>11</v>
      </c>
      <c r="D27" s="39"/>
      <c r="E27" s="39"/>
      <c r="F27" s="38" t="n">
        <v>10</v>
      </c>
      <c r="G27" s="39"/>
      <c r="H27" s="40" t="n">
        <v>21</v>
      </c>
      <c r="I27" s="41" t="n">
        <f aca="false">+(D27+G27+E27)/H27*100</f>
        <v>0</v>
      </c>
    </row>
    <row r="28" customFormat="false" ht="12.8" hidden="false" customHeight="false" outlineLevel="0" collapsed="false">
      <c r="A28" s="30" t="s">
        <v>70</v>
      </c>
      <c r="B28" s="31" t="s">
        <v>71</v>
      </c>
      <c r="C28" s="32" t="n">
        <v>15</v>
      </c>
      <c r="D28" s="32" t="n">
        <v>1</v>
      </c>
      <c r="E28" s="33"/>
      <c r="F28" s="32" t="n">
        <v>183</v>
      </c>
      <c r="G28" s="32" t="n">
        <v>10</v>
      </c>
      <c r="H28" s="34" t="n">
        <v>209</v>
      </c>
      <c r="I28" s="35" t="n">
        <f aca="false">+(D28+G28+E28)/H28*100</f>
        <v>5.26315789473684</v>
      </c>
    </row>
    <row r="29" customFormat="false" ht="12.8" hidden="false" customHeight="false" outlineLevel="0" collapsed="false">
      <c r="A29" s="36" t="s">
        <v>68</v>
      </c>
      <c r="B29" s="37" t="s">
        <v>69</v>
      </c>
      <c r="C29" s="38" t="n">
        <v>57</v>
      </c>
      <c r="D29" s="38" t="n">
        <v>12</v>
      </c>
      <c r="E29" s="39"/>
      <c r="F29" s="38" t="n">
        <v>471</v>
      </c>
      <c r="G29" s="38" t="n">
        <v>100</v>
      </c>
      <c r="H29" s="40" t="n">
        <v>640</v>
      </c>
      <c r="I29" s="41" t="n">
        <f aca="false">+(D29+G29+E29)/H29*100</f>
        <v>17.5</v>
      </c>
    </row>
    <row r="30" customFormat="false" ht="12.8" hidden="false" customHeight="false" outlineLevel="0" collapsed="false">
      <c r="A30" s="30" t="s">
        <v>18</v>
      </c>
      <c r="B30" s="31" t="s">
        <v>19</v>
      </c>
      <c r="C30" s="32" t="n">
        <v>123</v>
      </c>
      <c r="D30" s="32" t="n">
        <v>35</v>
      </c>
      <c r="E30" s="33"/>
      <c r="F30" s="32" t="n">
        <v>712</v>
      </c>
      <c r="G30" s="32" t="n">
        <v>90</v>
      </c>
      <c r="H30" s="34" t="n">
        <v>960</v>
      </c>
      <c r="I30" s="35" t="n">
        <f aca="false">+(D30+G30+E30)/H30*100</f>
        <v>13.0208333333333</v>
      </c>
    </row>
    <row r="31" customFormat="false" ht="12.8" hidden="false" customHeight="false" outlineLevel="0" collapsed="false">
      <c r="A31" s="36" t="s">
        <v>22</v>
      </c>
      <c r="B31" s="37" t="s">
        <v>23</v>
      </c>
      <c r="C31" s="38" t="n">
        <v>35</v>
      </c>
      <c r="D31" s="38" t="n">
        <v>10</v>
      </c>
      <c r="E31" s="38" t="n">
        <v>2</v>
      </c>
      <c r="F31" s="38" t="n">
        <v>23</v>
      </c>
      <c r="G31" s="38" t="n">
        <v>9</v>
      </c>
      <c r="H31" s="40" t="n">
        <v>79</v>
      </c>
      <c r="I31" s="41" t="n">
        <f aca="false">+(D31+G31+E31)/H31*100</f>
        <v>26.5822784810127</v>
      </c>
    </row>
    <row r="32" customFormat="false" ht="12.8" hidden="false" customHeight="false" outlineLevel="0" collapsed="false">
      <c r="A32" s="42" t="s">
        <v>103</v>
      </c>
      <c r="B32" s="43" t="s">
        <v>75</v>
      </c>
      <c r="C32" s="44" t="n">
        <v>12092</v>
      </c>
      <c r="D32" s="44" t="n">
        <v>2589</v>
      </c>
      <c r="E32" s="44" t="n">
        <v>2</v>
      </c>
      <c r="F32" s="44" t="n">
        <v>13994</v>
      </c>
      <c r="G32" s="44" t="n">
        <v>2633</v>
      </c>
      <c r="H32" s="45" t="n">
        <v>31310</v>
      </c>
      <c r="I32" s="46" t="n">
        <f aca="false">+(D32+G32+E32)/H32*100</f>
        <v>16.6847652507186</v>
      </c>
    </row>
  </sheetData>
  <autoFilter ref="A1:I3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B1" activeCellId="0" sqref="B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7" width="9.54"/>
    <col collapsed="false" customWidth="true" hidden="false" outlineLevel="0" max="2" min="2" style="47" width="9.37"/>
    <col collapsed="false" customWidth="true" hidden="false" outlineLevel="0" max="3" min="3" style="47" width="7.98"/>
    <col collapsed="false" customWidth="true" hidden="false" outlineLevel="0" max="4" min="4" style="47" width="22.08"/>
    <col collapsed="false" customWidth="true" hidden="false" outlineLevel="0" max="5" min="5" style="47" width="23.3"/>
    <col collapsed="false" customWidth="true" hidden="false" outlineLevel="0" max="6" min="6" style="47" width="19.82"/>
    <col collapsed="false" customWidth="true" hidden="false" outlineLevel="0" max="7" min="7" style="47" width="17.73"/>
    <col collapsed="false" customWidth="true" hidden="false" outlineLevel="0" max="8" min="8" style="47" width="18.42"/>
    <col collapsed="false" customWidth="true" hidden="false" outlineLevel="0" max="9" min="9" style="47" width="20.85"/>
    <col collapsed="false" customWidth="true" hidden="false" outlineLevel="0" max="10" min="10" style="47" width="13.2"/>
    <col collapsed="false" customWidth="true" hidden="false" outlineLevel="0" max="11" min="11" style="47" width="11.98"/>
    <col collapsed="false" customWidth="true" hidden="false" outlineLevel="0" max="12" min="12" style="47" width="10.59"/>
    <col collapsed="false" customWidth="true" hidden="false" outlineLevel="0" max="13" min="13" style="47" width="19.82"/>
    <col collapsed="false" customWidth="true" hidden="false" outlineLevel="0" max="14" min="14" style="47" width="16.5"/>
    <col collapsed="false" customWidth="true" hidden="false" outlineLevel="0" max="15" min="15" style="47" width="8.15"/>
    <col collapsed="false" customWidth="true" hidden="false" outlineLevel="0" max="16" min="16" style="47" width="9.54"/>
    <col collapsed="false" customWidth="true" hidden="false" outlineLevel="0" max="17" min="17" style="47" width="20.34"/>
    <col collapsed="false" customWidth="true" hidden="false" outlineLevel="0" max="18" min="18" style="47" width="17.9"/>
    <col collapsed="false" customWidth="true" hidden="false" outlineLevel="0" max="19" min="19" style="47" width="15.12"/>
  </cols>
  <sheetData>
    <row r="1" s="51" customFormat="true" ht="12.8" hidden="false" customHeight="false" outlineLevel="0" collapsed="false">
      <c r="A1" s="48" t="s">
        <v>0</v>
      </c>
      <c r="B1" s="49" t="s">
        <v>1</v>
      </c>
      <c r="C1" s="50" t="s">
        <v>75</v>
      </c>
      <c r="D1" s="50" t="s">
        <v>104</v>
      </c>
      <c r="E1" s="50" t="s">
        <v>105</v>
      </c>
      <c r="F1" s="50" t="s">
        <v>106</v>
      </c>
      <c r="G1" s="50" t="s">
        <v>107</v>
      </c>
      <c r="H1" s="50" t="s">
        <v>108</v>
      </c>
      <c r="I1" s="50" t="s">
        <v>109</v>
      </c>
      <c r="J1" s="50" t="s">
        <v>110</v>
      </c>
      <c r="K1" s="50" t="s">
        <v>111</v>
      </c>
      <c r="L1" s="50" t="s">
        <v>112</v>
      </c>
      <c r="M1" s="50" t="s">
        <v>113</v>
      </c>
      <c r="N1" s="50" t="s">
        <v>114</v>
      </c>
      <c r="O1" s="50" t="s">
        <v>115</v>
      </c>
      <c r="P1" s="50" t="s">
        <v>116</v>
      </c>
      <c r="Q1" s="50" t="s">
        <v>82</v>
      </c>
      <c r="R1" s="50" t="s">
        <v>83</v>
      </c>
      <c r="S1" s="48" t="s">
        <v>117</v>
      </c>
    </row>
    <row r="2" customFormat="false" ht="12.8" hidden="false" customHeight="false" outlineLevel="0" collapsed="false">
      <c r="A2" s="52" t="s">
        <v>12</v>
      </c>
      <c r="B2" s="22" t="s">
        <v>13</v>
      </c>
      <c r="C2" s="53" t="n">
        <v>359</v>
      </c>
      <c r="D2" s="53" t="n">
        <v>17</v>
      </c>
      <c r="E2" s="53" t="n">
        <v>342</v>
      </c>
      <c r="F2" s="53" t="n">
        <v>233</v>
      </c>
      <c r="G2" s="53" t="n">
        <v>83</v>
      </c>
      <c r="H2" s="53" t="n">
        <v>0</v>
      </c>
      <c r="I2" s="53" t="n">
        <v>26</v>
      </c>
      <c r="J2" s="53" t="n">
        <v>3</v>
      </c>
      <c r="K2" s="53" t="n">
        <v>0</v>
      </c>
      <c r="L2" s="53" t="n">
        <v>0</v>
      </c>
      <c r="M2" s="53" t="n">
        <v>0</v>
      </c>
      <c r="N2" s="53" t="n">
        <v>0</v>
      </c>
      <c r="O2" s="53" t="n">
        <v>0</v>
      </c>
      <c r="P2" s="53" t="n">
        <v>0</v>
      </c>
      <c r="Q2" s="53" t="n">
        <v>0</v>
      </c>
      <c r="R2" s="53" t="n">
        <v>14</v>
      </c>
      <c r="S2" s="54" t="n">
        <f aca="false">+E2/C2*100</f>
        <v>95.2646239554318</v>
      </c>
    </row>
    <row r="3" customFormat="false" ht="12.8" hidden="false" customHeight="false" outlineLevel="0" collapsed="false">
      <c r="A3" s="55" t="s">
        <v>14</v>
      </c>
      <c r="B3" s="56" t="s">
        <v>15</v>
      </c>
      <c r="C3" s="57" t="n">
        <v>1132</v>
      </c>
      <c r="D3" s="57" t="n">
        <v>252</v>
      </c>
      <c r="E3" s="57" t="n">
        <v>880</v>
      </c>
      <c r="F3" s="57" t="n">
        <v>481</v>
      </c>
      <c r="G3" s="57" t="n">
        <v>381</v>
      </c>
      <c r="H3" s="57" t="n">
        <v>18</v>
      </c>
      <c r="I3" s="57" t="n">
        <v>0</v>
      </c>
      <c r="J3" s="57" t="n">
        <v>168</v>
      </c>
      <c r="K3" s="57" t="n">
        <v>3</v>
      </c>
      <c r="L3" s="57" t="n">
        <v>0</v>
      </c>
      <c r="M3" s="57" t="n">
        <v>0</v>
      </c>
      <c r="N3" s="57" t="n">
        <v>0</v>
      </c>
      <c r="O3" s="57" t="n">
        <v>0</v>
      </c>
      <c r="P3" s="57" t="n">
        <v>0</v>
      </c>
      <c r="Q3" s="57" t="n">
        <v>1</v>
      </c>
      <c r="R3" s="57" t="n">
        <v>80</v>
      </c>
      <c r="S3" s="54" t="n">
        <f aca="false">+E3/C3*100</f>
        <v>77.7385159010601</v>
      </c>
    </row>
    <row r="4" customFormat="false" ht="12.8" hidden="false" customHeight="false" outlineLevel="0" collapsed="false">
      <c r="A4" s="52" t="s">
        <v>16</v>
      </c>
      <c r="B4" s="22" t="s">
        <v>17</v>
      </c>
      <c r="C4" s="53" t="n">
        <v>454</v>
      </c>
      <c r="D4" s="53" t="n">
        <v>56</v>
      </c>
      <c r="E4" s="53" t="n">
        <v>398</v>
      </c>
      <c r="F4" s="53" t="n">
        <v>233</v>
      </c>
      <c r="G4" s="53" t="n">
        <v>26</v>
      </c>
      <c r="H4" s="53" t="n">
        <v>139</v>
      </c>
      <c r="I4" s="53" t="n">
        <v>0</v>
      </c>
      <c r="J4" s="53" t="n">
        <v>9</v>
      </c>
      <c r="K4" s="53" t="n">
        <v>0</v>
      </c>
      <c r="L4" s="53" t="n">
        <v>0</v>
      </c>
      <c r="M4" s="53" t="n">
        <v>0</v>
      </c>
      <c r="N4" s="53" t="n">
        <v>0</v>
      </c>
      <c r="O4" s="53" t="n">
        <v>0</v>
      </c>
      <c r="P4" s="53" t="n">
        <v>0</v>
      </c>
      <c r="Q4" s="53" t="n">
        <v>1</v>
      </c>
      <c r="R4" s="53" t="n">
        <v>46</v>
      </c>
      <c r="S4" s="54" t="n">
        <f aca="false">+E4/C4*100</f>
        <v>87.6651982378855</v>
      </c>
    </row>
    <row r="5" customFormat="false" ht="12.8" hidden="false" customHeight="false" outlineLevel="0" collapsed="false">
      <c r="A5" s="55" t="s">
        <v>18</v>
      </c>
      <c r="B5" s="56" t="s">
        <v>19</v>
      </c>
      <c r="C5" s="57" t="n">
        <v>402</v>
      </c>
      <c r="D5" s="57" t="n">
        <v>118</v>
      </c>
      <c r="E5" s="57" t="n">
        <v>284</v>
      </c>
      <c r="F5" s="57" t="n">
        <v>82</v>
      </c>
      <c r="G5" s="57" t="n">
        <v>168</v>
      </c>
      <c r="H5" s="57" t="n">
        <v>33</v>
      </c>
      <c r="I5" s="57" t="n">
        <v>1</v>
      </c>
      <c r="J5" s="57" t="n">
        <v>53</v>
      </c>
      <c r="K5" s="57" t="n">
        <v>0</v>
      </c>
      <c r="L5" s="57" t="n">
        <v>0</v>
      </c>
      <c r="M5" s="57" t="n">
        <v>0</v>
      </c>
      <c r="N5" s="57" t="n">
        <v>0</v>
      </c>
      <c r="O5" s="57" t="n">
        <v>0</v>
      </c>
      <c r="P5" s="57" t="n">
        <v>0</v>
      </c>
      <c r="Q5" s="57" t="n">
        <v>2</v>
      </c>
      <c r="R5" s="57" t="n">
        <v>63</v>
      </c>
      <c r="S5" s="54" t="n">
        <f aca="false">+E5/C5*100</f>
        <v>70.6467661691542</v>
      </c>
    </row>
    <row r="6" customFormat="false" ht="12.8" hidden="false" customHeight="false" outlineLevel="0" collapsed="false">
      <c r="A6" s="52" t="s">
        <v>20</v>
      </c>
      <c r="B6" s="22" t="s">
        <v>21</v>
      </c>
      <c r="C6" s="53" t="n">
        <v>17</v>
      </c>
      <c r="D6" s="53" t="n">
        <v>0</v>
      </c>
      <c r="E6" s="53" t="n">
        <v>17</v>
      </c>
      <c r="F6" s="53" t="n">
        <v>16</v>
      </c>
      <c r="G6" s="53" t="n">
        <v>1</v>
      </c>
      <c r="H6" s="53" t="n">
        <v>0</v>
      </c>
      <c r="I6" s="53" t="n">
        <v>0</v>
      </c>
      <c r="J6" s="53" t="n">
        <v>0</v>
      </c>
      <c r="K6" s="53" t="n">
        <v>0</v>
      </c>
      <c r="L6" s="53" t="n">
        <v>0</v>
      </c>
      <c r="M6" s="53" t="n">
        <v>0</v>
      </c>
      <c r="N6" s="53" t="n">
        <v>0</v>
      </c>
      <c r="O6" s="53" t="n">
        <v>0</v>
      </c>
      <c r="P6" s="53" t="n">
        <v>0</v>
      </c>
      <c r="Q6" s="53" t="n">
        <v>0</v>
      </c>
      <c r="R6" s="53" t="n">
        <v>0</v>
      </c>
      <c r="S6" s="54" t="n">
        <f aca="false">+E6/C6*100</f>
        <v>100</v>
      </c>
    </row>
    <row r="7" customFormat="false" ht="12.8" hidden="false" customHeight="false" outlineLevel="0" collapsed="false">
      <c r="A7" s="55" t="s">
        <v>22</v>
      </c>
      <c r="B7" s="56" t="s">
        <v>23</v>
      </c>
      <c r="C7" s="57" t="n">
        <v>55</v>
      </c>
      <c r="D7" s="57" t="n">
        <v>34</v>
      </c>
      <c r="E7" s="57" t="n">
        <v>21</v>
      </c>
      <c r="F7" s="57" t="n">
        <v>14</v>
      </c>
      <c r="G7" s="57" t="n">
        <v>7</v>
      </c>
      <c r="H7" s="57" t="n">
        <v>0</v>
      </c>
      <c r="I7" s="57" t="n">
        <v>0</v>
      </c>
      <c r="J7" s="57" t="n">
        <v>6</v>
      </c>
      <c r="K7" s="57" t="n">
        <v>2</v>
      </c>
      <c r="L7" s="57" t="n">
        <v>0</v>
      </c>
      <c r="M7" s="57" t="n">
        <v>0</v>
      </c>
      <c r="N7" s="57" t="n">
        <v>0</v>
      </c>
      <c r="O7" s="57" t="n">
        <v>2</v>
      </c>
      <c r="P7" s="57" t="n">
        <v>0</v>
      </c>
      <c r="Q7" s="57" t="n">
        <v>0</v>
      </c>
      <c r="R7" s="57" t="n">
        <v>24</v>
      </c>
      <c r="S7" s="54" t="n">
        <f aca="false">+E7/C7*100</f>
        <v>38.1818181818182</v>
      </c>
    </row>
    <row r="8" customFormat="false" ht="12.8" hidden="false" customHeight="false" outlineLevel="0" collapsed="false">
      <c r="A8" s="52" t="s">
        <v>24</v>
      </c>
      <c r="B8" s="22" t="s">
        <v>25</v>
      </c>
      <c r="C8" s="53" t="n">
        <v>2291</v>
      </c>
      <c r="D8" s="53" t="n">
        <v>521</v>
      </c>
      <c r="E8" s="53" t="n">
        <v>1770</v>
      </c>
      <c r="F8" s="53" t="n">
        <v>630</v>
      </c>
      <c r="G8" s="53" t="n">
        <v>1046</v>
      </c>
      <c r="H8" s="53" t="n">
        <v>86</v>
      </c>
      <c r="I8" s="53" t="n">
        <v>8</v>
      </c>
      <c r="J8" s="53" t="n">
        <v>204</v>
      </c>
      <c r="K8" s="53" t="n">
        <v>4</v>
      </c>
      <c r="L8" s="53" t="n">
        <v>4</v>
      </c>
      <c r="M8" s="53" t="n">
        <v>0</v>
      </c>
      <c r="N8" s="53" t="n">
        <v>0</v>
      </c>
      <c r="O8" s="53" t="n">
        <v>2</v>
      </c>
      <c r="P8" s="53" t="n">
        <v>0</v>
      </c>
      <c r="Q8" s="53" t="n">
        <v>5</v>
      </c>
      <c r="R8" s="53" t="n">
        <v>302</v>
      </c>
      <c r="S8" s="54" t="n">
        <f aca="false">+E8/C8*100</f>
        <v>77.2588389349629</v>
      </c>
    </row>
    <row r="9" customFormat="false" ht="12.8" hidden="false" customHeight="false" outlineLevel="0" collapsed="false">
      <c r="A9" s="55" t="s">
        <v>26</v>
      </c>
      <c r="B9" s="56" t="s">
        <v>27</v>
      </c>
      <c r="C9" s="57" t="n">
        <v>24</v>
      </c>
      <c r="D9" s="57" t="n">
        <v>7</v>
      </c>
      <c r="E9" s="57" t="n">
        <v>17</v>
      </c>
      <c r="F9" s="57" t="n">
        <v>10</v>
      </c>
      <c r="G9" s="57" t="n">
        <v>5</v>
      </c>
      <c r="H9" s="57" t="n">
        <v>0</v>
      </c>
      <c r="I9" s="57" t="n">
        <v>2</v>
      </c>
      <c r="J9" s="57" t="n">
        <v>2</v>
      </c>
      <c r="K9" s="57" t="n">
        <v>1</v>
      </c>
      <c r="L9" s="57" t="n">
        <v>0</v>
      </c>
      <c r="M9" s="57" t="n">
        <v>0</v>
      </c>
      <c r="N9" s="57" t="n">
        <v>0</v>
      </c>
      <c r="O9" s="57" t="n">
        <v>0</v>
      </c>
      <c r="P9" s="57" t="n">
        <v>0</v>
      </c>
      <c r="Q9" s="57" t="n">
        <v>0</v>
      </c>
      <c r="R9" s="57" t="n">
        <v>4</v>
      </c>
      <c r="S9" s="54" t="n">
        <f aca="false">+E9/C9*100</f>
        <v>70.8333333333333</v>
      </c>
    </row>
    <row r="10" customFormat="false" ht="12.8" hidden="false" customHeight="false" outlineLevel="0" collapsed="false">
      <c r="A10" s="52" t="s">
        <v>28</v>
      </c>
      <c r="B10" s="22" t="s">
        <v>29</v>
      </c>
      <c r="C10" s="53" t="n">
        <v>14</v>
      </c>
      <c r="D10" s="53" t="n">
        <v>14</v>
      </c>
      <c r="E10" s="53" t="n">
        <v>0</v>
      </c>
      <c r="F10" s="53" t="n">
        <v>0</v>
      </c>
      <c r="G10" s="53" t="n">
        <v>0</v>
      </c>
      <c r="H10" s="53" t="n">
        <v>0</v>
      </c>
      <c r="I10" s="53" t="n">
        <v>0</v>
      </c>
      <c r="J10" s="53" t="n">
        <v>5</v>
      </c>
      <c r="K10" s="53" t="n">
        <v>0</v>
      </c>
      <c r="L10" s="53" t="n">
        <v>0</v>
      </c>
      <c r="M10" s="53" t="n">
        <v>0</v>
      </c>
      <c r="N10" s="53" t="n">
        <v>0</v>
      </c>
      <c r="O10" s="53" t="n">
        <v>0</v>
      </c>
      <c r="P10" s="53" t="n">
        <v>0</v>
      </c>
      <c r="Q10" s="53" t="n">
        <v>0</v>
      </c>
      <c r="R10" s="53" t="n">
        <v>9</v>
      </c>
      <c r="S10" s="54" t="n">
        <f aca="false">+E10/C10*100</f>
        <v>0</v>
      </c>
    </row>
    <row r="11" customFormat="false" ht="12.8" hidden="false" customHeight="false" outlineLevel="0" collapsed="false">
      <c r="A11" s="55" t="s">
        <v>30</v>
      </c>
      <c r="B11" s="56" t="s">
        <v>31</v>
      </c>
      <c r="C11" s="57" t="n">
        <v>4439</v>
      </c>
      <c r="D11" s="57" t="n">
        <v>3649</v>
      </c>
      <c r="E11" s="57" t="n">
        <v>790</v>
      </c>
      <c r="F11" s="57" t="n">
        <v>732</v>
      </c>
      <c r="G11" s="57" t="n">
        <v>57</v>
      </c>
      <c r="H11" s="57" t="n">
        <v>0</v>
      </c>
      <c r="I11" s="57" t="n">
        <v>1</v>
      </c>
      <c r="J11" s="57" t="n">
        <v>508</v>
      </c>
      <c r="K11" s="57" t="n">
        <v>1</v>
      </c>
      <c r="L11" s="57" t="n">
        <v>17</v>
      </c>
      <c r="M11" s="57" t="n">
        <v>11</v>
      </c>
      <c r="N11" s="57" t="n">
        <v>0</v>
      </c>
      <c r="O11" s="57" t="n">
        <v>0</v>
      </c>
      <c r="P11" s="57" t="n">
        <v>1</v>
      </c>
      <c r="Q11" s="57" t="n">
        <v>2811</v>
      </c>
      <c r="R11" s="57" t="n">
        <v>300</v>
      </c>
      <c r="S11" s="54" t="n">
        <f aca="false">+E11/C11*100</f>
        <v>17.7968010813246</v>
      </c>
    </row>
    <row r="12" customFormat="false" ht="12.8" hidden="false" customHeight="false" outlineLevel="0" collapsed="false">
      <c r="A12" s="52" t="s">
        <v>32</v>
      </c>
      <c r="B12" s="22" t="s">
        <v>33</v>
      </c>
      <c r="C12" s="53" t="n">
        <v>52</v>
      </c>
      <c r="D12" s="53" t="n">
        <v>27</v>
      </c>
      <c r="E12" s="53" t="n">
        <v>25</v>
      </c>
      <c r="F12" s="53" t="n">
        <v>12</v>
      </c>
      <c r="G12" s="53" t="n">
        <v>12</v>
      </c>
      <c r="H12" s="53" t="n">
        <v>1</v>
      </c>
      <c r="I12" s="53" t="n">
        <v>0</v>
      </c>
      <c r="J12" s="53" t="n">
        <v>10</v>
      </c>
      <c r="K12" s="53" t="n">
        <v>0</v>
      </c>
      <c r="L12" s="53" t="n">
        <v>1</v>
      </c>
      <c r="M12" s="53" t="n">
        <v>0</v>
      </c>
      <c r="N12" s="53" t="n">
        <v>0</v>
      </c>
      <c r="O12" s="53" t="n">
        <v>0</v>
      </c>
      <c r="P12" s="53" t="n">
        <v>0</v>
      </c>
      <c r="Q12" s="53" t="n">
        <v>0</v>
      </c>
      <c r="R12" s="53" t="n">
        <v>16</v>
      </c>
      <c r="S12" s="54" t="n">
        <f aca="false">+E12/C12*100</f>
        <v>48.0769230769231</v>
      </c>
    </row>
    <row r="13" customFormat="false" ht="12.8" hidden="false" customHeight="false" outlineLevel="0" collapsed="false">
      <c r="A13" s="55" t="s">
        <v>36</v>
      </c>
      <c r="B13" s="56" t="s">
        <v>37</v>
      </c>
      <c r="C13" s="57" t="n">
        <v>0</v>
      </c>
      <c r="D13" s="57" t="n">
        <v>0</v>
      </c>
      <c r="E13" s="57" t="n">
        <v>0</v>
      </c>
      <c r="F13" s="57" t="n">
        <v>0</v>
      </c>
      <c r="G13" s="57" t="n">
        <v>0</v>
      </c>
      <c r="H13" s="57" t="n">
        <v>0</v>
      </c>
      <c r="I13" s="57" t="n">
        <v>0</v>
      </c>
      <c r="J13" s="57" t="n">
        <v>0</v>
      </c>
      <c r="K13" s="57" t="n">
        <v>0</v>
      </c>
      <c r="L13" s="57" t="n">
        <v>0</v>
      </c>
      <c r="M13" s="57" t="n">
        <v>0</v>
      </c>
      <c r="N13" s="57" t="n">
        <v>0</v>
      </c>
      <c r="O13" s="57" t="n">
        <v>0</v>
      </c>
      <c r="P13" s="57" t="n">
        <v>0</v>
      </c>
      <c r="Q13" s="57" t="n">
        <v>0</v>
      </c>
      <c r="R13" s="57" t="n">
        <v>0</v>
      </c>
      <c r="S13" s="54"/>
    </row>
    <row r="14" customFormat="false" ht="12.8" hidden="false" customHeight="false" outlineLevel="0" collapsed="false">
      <c r="A14" s="52" t="s">
        <v>38</v>
      </c>
      <c r="B14" s="22" t="s">
        <v>39</v>
      </c>
      <c r="C14" s="53" t="n">
        <v>2571</v>
      </c>
      <c r="D14" s="53" t="n">
        <v>65</v>
      </c>
      <c r="E14" s="53" t="n">
        <v>2506</v>
      </c>
      <c r="F14" s="53" t="n">
        <v>493</v>
      </c>
      <c r="G14" s="53" t="n">
        <v>13</v>
      </c>
      <c r="H14" s="53" t="n">
        <v>2</v>
      </c>
      <c r="I14" s="53" t="n">
        <v>1998</v>
      </c>
      <c r="J14" s="53" t="n">
        <v>4</v>
      </c>
      <c r="K14" s="53" t="n">
        <v>1</v>
      </c>
      <c r="L14" s="53" t="n">
        <v>14</v>
      </c>
      <c r="M14" s="53" t="n">
        <v>0</v>
      </c>
      <c r="N14" s="53" t="n">
        <v>0</v>
      </c>
      <c r="O14" s="53" t="n">
        <v>0</v>
      </c>
      <c r="P14" s="53" t="n">
        <v>0</v>
      </c>
      <c r="Q14" s="53" t="n">
        <v>35</v>
      </c>
      <c r="R14" s="53" t="n">
        <v>10</v>
      </c>
      <c r="S14" s="54" t="n">
        <f aca="false">+E14/C14*100</f>
        <v>97.4718008556982</v>
      </c>
    </row>
    <row r="15" customFormat="false" ht="12.8" hidden="false" customHeight="false" outlineLevel="0" collapsed="false">
      <c r="A15" s="55" t="s">
        <v>40</v>
      </c>
      <c r="B15" s="56" t="s">
        <v>41</v>
      </c>
      <c r="C15" s="57" t="n">
        <v>54</v>
      </c>
      <c r="D15" s="57" t="n">
        <v>50</v>
      </c>
      <c r="E15" s="57" t="n">
        <v>4</v>
      </c>
      <c r="F15" s="57" t="n">
        <v>2</v>
      </c>
      <c r="G15" s="57" t="n">
        <v>1</v>
      </c>
      <c r="H15" s="57" t="n">
        <v>0</v>
      </c>
      <c r="I15" s="57" t="n">
        <v>1</v>
      </c>
      <c r="J15" s="57" t="n">
        <v>16</v>
      </c>
      <c r="K15" s="57" t="n">
        <v>0</v>
      </c>
      <c r="L15" s="57" t="n">
        <v>1</v>
      </c>
      <c r="M15" s="57" t="n">
        <v>0</v>
      </c>
      <c r="N15" s="57" t="n">
        <v>4</v>
      </c>
      <c r="O15" s="57" t="n">
        <v>0</v>
      </c>
      <c r="P15" s="57" t="n">
        <v>0</v>
      </c>
      <c r="Q15" s="57" t="n">
        <v>0</v>
      </c>
      <c r="R15" s="57" t="n">
        <v>29</v>
      </c>
      <c r="S15" s="54" t="n">
        <f aca="false">+E15/C15*100</f>
        <v>7.40740740740741</v>
      </c>
    </row>
    <row r="16" customFormat="false" ht="12.8" hidden="false" customHeight="false" outlineLevel="0" collapsed="false">
      <c r="A16" s="52" t="s">
        <v>42</v>
      </c>
      <c r="B16" s="22" t="s">
        <v>43</v>
      </c>
      <c r="C16" s="53" t="n">
        <v>2</v>
      </c>
      <c r="D16" s="53" t="n">
        <v>0</v>
      </c>
      <c r="E16" s="53" t="n">
        <v>2</v>
      </c>
      <c r="F16" s="53" t="n">
        <v>2</v>
      </c>
      <c r="G16" s="53" t="n">
        <v>0</v>
      </c>
      <c r="H16" s="53" t="n">
        <v>0</v>
      </c>
      <c r="I16" s="53" t="n">
        <v>0</v>
      </c>
      <c r="J16" s="53" t="n">
        <v>0</v>
      </c>
      <c r="K16" s="53" t="n">
        <v>0</v>
      </c>
      <c r="L16" s="53" t="n">
        <v>0</v>
      </c>
      <c r="M16" s="53" t="n">
        <v>0</v>
      </c>
      <c r="N16" s="53" t="n">
        <v>0</v>
      </c>
      <c r="O16" s="53" t="n">
        <v>0</v>
      </c>
      <c r="P16" s="53" t="n">
        <v>0</v>
      </c>
      <c r="Q16" s="53" t="n">
        <v>0</v>
      </c>
      <c r="R16" s="53" t="n">
        <v>0</v>
      </c>
      <c r="S16" s="54" t="n">
        <f aca="false">+E16/C16*100</f>
        <v>100</v>
      </c>
    </row>
    <row r="17" customFormat="false" ht="12.8" hidden="false" customHeight="false" outlineLevel="0" collapsed="false">
      <c r="A17" s="55" t="s">
        <v>44</v>
      </c>
      <c r="B17" s="56" t="s">
        <v>45</v>
      </c>
      <c r="C17" s="57" t="n">
        <v>12</v>
      </c>
      <c r="D17" s="57" t="n">
        <v>4</v>
      </c>
      <c r="E17" s="57" t="n">
        <v>8</v>
      </c>
      <c r="F17" s="57" t="n">
        <v>3</v>
      </c>
      <c r="G17" s="57" t="n">
        <v>5</v>
      </c>
      <c r="H17" s="57" t="n">
        <v>0</v>
      </c>
      <c r="I17" s="57" t="n">
        <v>0</v>
      </c>
      <c r="J17" s="57" t="n">
        <v>0</v>
      </c>
      <c r="K17" s="57" t="n">
        <v>0</v>
      </c>
      <c r="L17" s="57" t="n">
        <v>0</v>
      </c>
      <c r="M17" s="57" t="n">
        <v>0</v>
      </c>
      <c r="N17" s="57" t="n">
        <v>0</v>
      </c>
      <c r="O17" s="57" t="n">
        <v>0</v>
      </c>
      <c r="P17" s="57" t="n">
        <v>0</v>
      </c>
      <c r="Q17" s="57" t="n">
        <v>0</v>
      </c>
      <c r="R17" s="57" t="n">
        <v>4</v>
      </c>
      <c r="S17" s="54" t="n">
        <f aca="false">+E17/C17*100</f>
        <v>66.6666666666667</v>
      </c>
    </row>
    <row r="18" customFormat="false" ht="12.8" hidden="false" customHeight="false" outlineLevel="0" collapsed="false">
      <c r="A18" s="52" t="s">
        <v>46</v>
      </c>
      <c r="B18" s="22" t="s">
        <v>47</v>
      </c>
      <c r="C18" s="53" t="n">
        <v>8032</v>
      </c>
      <c r="D18" s="53" t="n">
        <v>6269</v>
      </c>
      <c r="E18" s="53" t="n">
        <v>1763</v>
      </c>
      <c r="F18" s="53" t="n">
        <v>1486</v>
      </c>
      <c r="G18" s="53" t="n">
        <v>271</v>
      </c>
      <c r="H18" s="53" t="n">
        <v>6</v>
      </c>
      <c r="I18" s="53" t="n">
        <v>0</v>
      </c>
      <c r="J18" s="53" t="n">
        <v>142</v>
      </c>
      <c r="K18" s="53" t="n">
        <v>6</v>
      </c>
      <c r="L18" s="53" t="n">
        <v>7</v>
      </c>
      <c r="M18" s="53" t="n">
        <v>10</v>
      </c>
      <c r="N18" s="53" t="n">
        <v>0</v>
      </c>
      <c r="O18" s="53" t="n">
        <v>2</v>
      </c>
      <c r="P18" s="53" t="n">
        <v>1</v>
      </c>
      <c r="Q18" s="53" t="n">
        <v>5867</v>
      </c>
      <c r="R18" s="53" t="n">
        <v>234</v>
      </c>
      <c r="S18" s="54" t="n">
        <f aca="false">+E18/C18*100</f>
        <v>21.9497011952191</v>
      </c>
    </row>
    <row r="19" customFormat="false" ht="12.8" hidden="false" customHeight="false" outlineLevel="0" collapsed="false">
      <c r="A19" s="55" t="s">
        <v>48</v>
      </c>
      <c r="B19" s="56" t="s">
        <v>49</v>
      </c>
      <c r="C19" s="57" t="n">
        <v>2</v>
      </c>
      <c r="D19" s="57" t="n">
        <v>0</v>
      </c>
      <c r="E19" s="57" t="n">
        <v>2</v>
      </c>
      <c r="F19" s="57" t="n">
        <v>0</v>
      </c>
      <c r="G19" s="57" t="n">
        <v>2</v>
      </c>
      <c r="H19" s="57" t="n">
        <v>0</v>
      </c>
      <c r="I19" s="57" t="n">
        <v>0</v>
      </c>
      <c r="J19" s="57" t="n">
        <v>0</v>
      </c>
      <c r="K19" s="57" t="n">
        <v>0</v>
      </c>
      <c r="L19" s="57" t="n">
        <v>0</v>
      </c>
      <c r="M19" s="57" t="n">
        <v>0</v>
      </c>
      <c r="N19" s="57" t="n">
        <v>0</v>
      </c>
      <c r="O19" s="57" t="n">
        <v>0</v>
      </c>
      <c r="P19" s="57" t="n">
        <v>0</v>
      </c>
      <c r="Q19" s="57" t="n">
        <v>0</v>
      </c>
      <c r="R19" s="57" t="n">
        <v>0</v>
      </c>
      <c r="S19" s="54" t="n">
        <f aca="false">+E19/C19*100</f>
        <v>100</v>
      </c>
    </row>
    <row r="20" customFormat="false" ht="12.8" hidden="false" customHeight="false" outlineLevel="0" collapsed="false">
      <c r="A20" s="52" t="s">
        <v>50</v>
      </c>
      <c r="B20" s="22" t="s">
        <v>51</v>
      </c>
      <c r="C20" s="53" t="n">
        <v>34</v>
      </c>
      <c r="D20" s="53" t="n">
        <v>23</v>
      </c>
      <c r="E20" s="53" t="n">
        <v>11</v>
      </c>
      <c r="F20" s="53" t="n">
        <v>9</v>
      </c>
      <c r="G20" s="53" t="n">
        <v>2</v>
      </c>
      <c r="H20" s="53" t="n">
        <v>0</v>
      </c>
      <c r="I20" s="53" t="n">
        <v>0</v>
      </c>
      <c r="J20" s="53" t="n">
        <v>7</v>
      </c>
      <c r="K20" s="53" t="n">
        <v>2</v>
      </c>
      <c r="L20" s="53" t="n">
        <v>0</v>
      </c>
      <c r="M20" s="53" t="n">
        <v>0</v>
      </c>
      <c r="N20" s="53" t="n">
        <v>0</v>
      </c>
      <c r="O20" s="53" t="n">
        <v>0</v>
      </c>
      <c r="P20" s="53" t="n">
        <v>0</v>
      </c>
      <c r="Q20" s="53" t="n">
        <v>0</v>
      </c>
      <c r="R20" s="53" t="n">
        <v>14</v>
      </c>
      <c r="S20" s="54" t="n">
        <f aca="false">+E20/C20*100</f>
        <v>32.3529411764706</v>
      </c>
    </row>
    <row r="21" customFormat="false" ht="12.8" hidden="false" customHeight="false" outlineLevel="0" collapsed="false">
      <c r="A21" s="55" t="s">
        <v>52</v>
      </c>
      <c r="B21" s="56" t="s">
        <v>53</v>
      </c>
      <c r="C21" s="57" t="n">
        <v>28</v>
      </c>
      <c r="D21" s="57" t="n">
        <v>7</v>
      </c>
      <c r="E21" s="57" t="n">
        <v>21</v>
      </c>
      <c r="F21" s="57" t="n">
        <v>12</v>
      </c>
      <c r="G21" s="57" t="n">
        <v>6</v>
      </c>
      <c r="H21" s="57" t="n">
        <v>3</v>
      </c>
      <c r="I21" s="57" t="n">
        <v>0</v>
      </c>
      <c r="J21" s="57" t="n">
        <v>7</v>
      </c>
      <c r="K21" s="57" t="n">
        <v>0</v>
      </c>
      <c r="L21" s="57" t="n">
        <v>0</v>
      </c>
      <c r="M21" s="57" t="n">
        <v>0</v>
      </c>
      <c r="N21" s="57" t="n">
        <v>0</v>
      </c>
      <c r="O21" s="57" t="n">
        <v>0</v>
      </c>
      <c r="P21" s="57" t="n">
        <v>0</v>
      </c>
      <c r="Q21" s="57" t="n">
        <v>0</v>
      </c>
      <c r="R21" s="57" t="n">
        <v>0</v>
      </c>
      <c r="S21" s="54" t="n">
        <f aca="false">+E21/C21*100</f>
        <v>75</v>
      </c>
    </row>
    <row r="22" customFormat="false" ht="12.8" hidden="false" customHeight="false" outlineLevel="0" collapsed="false">
      <c r="A22" s="52" t="s">
        <v>54</v>
      </c>
      <c r="B22" s="22" t="s">
        <v>55</v>
      </c>
      <c r="C22" s="53" t="n">
        <v>93</v>
      </c>
      <c r="D22" s="53" t="n">
        <v>7</v>
      </c>
      <c r="E22" s="53" t="n">
        <v>86</v>
      </c>
      <c r="F22" s="53" t="n">
        <v>5</v>
      </c>
      <c r="G22" s="53" t="n">
        <v>17</v>
      </c>
      <c r="H22" s="53" t="n">
        <v>64</v>
      </c>
      <c r="I22" s="53" t="n">
        <v>0</v>
      </c>
      <c r="J22" s="53" t="n">
        <v>6</v>
      </c>
      <c r="K22" s="53" t="n">
        <v>0</v>
      </c>
      <c r="L22" s="53" t="n">
        <v>0</v>
      </c>
      <c r="M22" s="53" t="n">
        <v>0</v>
      </c>
      <c r="N22" s="53" t="n">
        <v>0</v>
      </c>
      <c r="O22" s="53" t="n">
        <v>0</v>
      </c>
      <c r="P22" s="53" t="n">
        <v>0</v>
      </c>
      <c r="Q22" s="53" t="n">
        <v>0</v>
      </c>
      <c r="R22" s="53" t="n">
        <v>1</v>
      </c>
      <c r="S22" s="54" t="n">
        <f aca="false">+E22/C22*100</f>
        <v>92.4731182795699</v>
      </c>
    </row>
    <row r="23" customFormat="false" ht="12.8" hidden="false" customHeight="false" outlineLevel="0" collapsed="false">
      <c r="A23" s="55" t="s">
        <v>56</v>
      </c>
      <c r="B23" s="56" t="s">
        <v>57</v>
      </c>
      <c r="C23" s="57" t="n">
        <v>66</v>
      </c>
      <c r="D23" s="57" t="n">
        <v>15</v>
      </c>
      <c r="E23" s="57" t="n">
        <v>51</v>
      </c>
      <c r="F23" s="57" t="n">
        <v>17</v>
      </c>
      <c r="G23" s="57" t="n">
        <v>29</v>
      </c>
      <c r="H23" s="57" t="n">
        <v>5</v>
      </c>
      <c r="I23" s="57" t="n">
        <v>0</v>
      </c>
      <c r="J23" s="57" t="n">
        <v>2</v>
      </c>
      <c r="K23" s="57" t="n">
        <v>0</v>
      </c>
      <c r="L23" s="57" t="n">
        <v>1</v>
      </c>
      <c r="M23" s="57" t="n">
        <v>0</v>
      </c>
      <c r="N23" s="57" t="n">
        <v>0</v>
      </c>
      <c r="O23" s="57" t="n">
        <v>0</v>
      </c>
      <c r="P23" s="57" t="n">
        <v>0</v>
      </c>
      <c r="Q23" s="57" t="n">
        <v>1</v>
      </c>
      <c r="R23" s="57" t="n">
        <v>11</v>
      </c>
      <c r="S23" s="54" t="n">
        <f aca="false">+E23/C23*100</f>
        <v>77.2727272727273</v>
      </c>
    </row>
    <row r="24" customFormat="false" ht="12.8" hidden="false" customHeight="false" outlineLevel="0" collapsed="false">
      <c r="A24" s="52" t="s">
        <v>58</v>
      </c>
      <c r="B24" s="22" t="s">
        <v>59</v>
      </c>
      <c r="C24" s="53" t="n">
        <v>463</v>
      </c>
      <c r="D24" s="53" t="n">
        <v>206</v>
      </c>
      <c r="E24" s="53" t="n">
        <v>257</v>
      </c>
      <c r="F24" s="53" t="n">
        <v>134</v>
      </c>
      <c r="G24" s="53" t="n">
        <v>87</v>
      </c>
      <c r="H24" s="53" t="n">
        <v>35</v>
      </c>
      <c r="I24" s="53" t="n">
        <v>1</v>
      </c>
      <c r="J24" s="53" t="n">
        <v>79</v>
      </c>
      <c r="K24" s="53" t="n">
        <v>0</v>
      </c>
      <c r="L24" s="53" t="n">
        <v>3</v>
      </c>
      <c r="M24" s="53" t="n">
        <v>0</v>
      </c>
      <c r="N24" s="53" t="n">
        <v>0</v>
      </c>
      <c r="O24" s="53" t="n">
        <v>0</v>
      </c>
      <c r="P24" s="53" t="n">
        <v>0</v>
      </c>
      <c r="Q24" s="53" t="n">
        <v>1</v>
      </c>
      <c r="R24" s="53" t="n">
        <v>123</v>
      </c>
      <c r="S24" s="54" t="n">
        <f aca="false">+E24/C24*100</f>
        <v>55.5075593952484</v>
      </c>
    </row>
    <row r="25" customFormat="false" ht="12.8" hidden="false" customHeight="false" outlineLevel="0" collapsed="false">
      <c r="A25" s="55" t="s">
        <v>60</v>
      </c>
      <c r="B25" s="56" t="s">
        <v>61</v>
      </c>
      <c r="C25" s="57" t="n">
        <v>43</v>
      </c>
      <c r="D25" s="57" t="n">
        <v>20</v>
      </c>
      <c r="E25" s="57" t="n">
        <v>23</v>
      </c>
      <c r="F25" s="57" t="n">
        <v>9</v>
      </c>
      <c r="G25" s="57" t="n">
        <v>14</v>
      </c>
      <c r="H25" s="57" t="n">
        <v>0</v>
      </c>
      <c r="I25" s="57" t="n">
        <v>0</v>
      </c>
      <c r="J25" s="57" t="n">
        <v>6</v>
      </c>
      <c r="K25" s="57" t="n">
        <v>0</v>
      </c>
      <c r="L25" s="57" t="n">
        <v>0</v>
      </c>
      <c r="M25" s="57" t="n">
        <v>0</v>
      </c>
      <c r="N25" s="57" t="n">
        <v>0</v>
      </c>
      <c r="O25" s="57" t="n">
        <v>0</v>
      </c>
      <c r="P25" s="57" t="n">
        <v>0</v>
      </c>
      <c r="Q25" s="57" t="n">
        <v>0</v>
      </c>
      <c r="R25" s="57" t="n">
        <v>14</v>
      </c>
      <c r="S25" s="54" t="n">
        <f aca="false">+E25/C25*100</f>
        <v>53.4883720930233</v>
      </c>
    </row>
    <row r="26" customFormat="false" ht="12.8" hidden="false" customHeight="false" outlineLevel="0" collapsed="false">
      <c r="A26" s="52" t="s">
        <v>62</v>
      </c>
      <c r="B26" s="22" t="s">
        <v>63</v>
      </c>
      <c r="C26" s="53" t="n">
        <v>304</v>
      </c>
      <c r="D26" s="53" t="n">
        <v>180</v>
      </c>
      <c r="E26" s="53" t="n">
        <v>124</v>
      </c>
      <c r="F26" s="53" t="n">
        <v>52</v>
      </c>
      <c r="G26" s="53" t="n">
        <v>8</v>
      </c>
      <c r="H26" s="53" t="n">
        <v>64</v>
      </c>
      <c r="I26" s="53" t="n">
        <v>0</v>
      </c>
      <c r="J26" s="53" t="n">
        <v>79</v>
      </c>
      <c r="K26" s="53" t="n">
        <v>5</v>
      </c>
      <c r="L26" s="53" t="n">
        <v>3</v>
      </c>
      <c r="M26" s="53" t="n">
        <v>0</v>
      </c>
      <c r="N26" s="53" t="n">
        <v>0</v>
      </c>
      <c r="O26" s="53" t="n">
        <v>0</v>
      </c>
      <c r="P26" s="53" t="n">
        <v>0</v>
      </c>
      <c r="Q26" s="53" t="n">
        <v>1</v>
      </c>
      <c r="R26" s="53" t="n">
        <v>92</v>
      </c>
      <c r="S26" s="54" t="n">
        <f aca="false">+E26/C26*100</f>
        <v>40.7894736842105</v>
      </c>
    </row>
    <row r="27" customFormat="false" ht="12.8" hidden="false" customHeight="false" outlineLevel="0" collapsed="false">
      <c r="A27" s="55" t="s">
        <v>64</v>
      </c>
      <c r="B27" s="56" t="s">
        <v>65</v>
      </c>
      <c r="C27" s="57" t="n">
        <v>1149</v>
      </c>
      <c r="D27" s="57" t="n">
        <v>1013</v>
      </c>
      <c r="E27" s="57" t="n">
        <v>136</v>
      </c>
      <c r="F27" s="57" t="n">
        <v>118</v>
      </c>
      <c r="G27" s="57" t="n">
        <v>16</v>
      </c>
      <c r="H27" s="57" t="n">
        <v>2</v>
      </c>
      <c r="I27" s="57" t="n">
        <v>0</v>
      </c>
      <c r="J27" s="57" t="n">
        <v>274</v>
      </c>
      <c r="K27" s="57" t="n">
        <v>63</v>
      </c>
      <c r="L27" s="57" t="n">
        <v>3</v>
      </c>
      <c r="M27" s="57" t="n">
        <v>0</v>
      </c>
      <c r="N27" s="57" t="n">
        <v>2</v>
      </c>
      <c r="O27" s="57" t="n">
        <v>0</v>
      </c>
      <c r="P27" s="57" t="n">
        <v>0</v>
      </c>
      <c r="Q27" s="57" t="n">
        <v>0</v>
      </c>
      <c r="R27" s="57" t="n">
        <v>670</v>
      </c>
      <c r="S27" s="54" t="n">
        <f aca="false">+E27/C27*100</f>
        <v>11.8363794604003</v>
      </c>
    </row>
    <row r="28" customFormat="false" ht="12.8" hidden="false" customHeight="false" outlineLevel="0" collapsed="false">
      <c r="A28" s="52" t="s">
        <v>66</v>
      </c>
      <c r="B28" s="22" t="s">
        <v>67</v>
      </c>
      <c r="C28" s="53" t="n">
        <v>187</v>
      </c>
      <c r="D28" s="53" t="n">
        <v>13</v>
      </c>
      <c r="E28" s="53" t="n">
        <v>174</v>
      </c>
      <c r="F28" s="53" t="n">
        <v>66</v>
      </c>
      <c r="G28" s="53" t="n">
        <v>63</v>
      </c>
      <c r="H28" s="53" t="n">
        <v>45</v>
      </c>
      <c r="I28" s="53" t="n">
        <v>0</v>
      </c>
      <c r="J28" s="53" t="n">
        <v>5</v>
      </c>
      <c r="K28" s="53" t="n">
        <v>1</v>
      </c>
      <c r="L28" s="53" t="n">
        <v>0</v>
      </c>
      <c r="M28" s="53" t="n">
        <v>0</v>
      </c>
      <c r="N28" s="53" t="n">
        <v>0</v>
      </c>
      <c r="O28" s="53" t="n">
        <v>0</v>
      </c>
      <c r="P28" s="53" t="n">
        <v>0</v>
      </c>
      <c r="Q28" s="53" t="n">
        <v>0</v>
      </c>
      <c r="R28" s="53" t="n">
        <v>7</v>
      </c>
      <c r="S28" s="54" t="n">
        <f aca="false">+E28/C28*100</f>
        <v>93.048128342246</v>
      </c>
    </row>
    <row r="29" customFormat="false" ht="12.8" hidden="false" customHeight="false" outlineLevel="0" collapsed="false">
      <c r="A29" s="55" t="s">
        <v>68</v>
      </c>
      <c r="B29" s="56" t="s">
        <v>69</v>
      </c>
      <c r="C29" s="57" t="n">
        <v>439</v>
      </c>
      <c r="D29" s="57" t="n">
        <v>50</v>
      </c>
      <c r="E29" s="57" t="n">
        <v>389</v>
      </c>
      <c r="F29" s="57" t="n">
        <v>55</v>
      </c>
      <c r="G29" s="57" t="n">
        <v>326</v>
      </c>
      <c r="H29" s="57" t="n">
        <v>7</v>
      </c>
      <c r="I29" s="57" t="n">
        <v>1</v>
      </c>
      <c r="J29" s="57" t="n">
        <v>17</v>
      </c>
      <c r="K29" s="57" t="n">
        <v>0</v>
      </c>
      <c r="L29" s="57" t="n">
        <v>1</v>
      </c>
      <c r="M29" s="57" t="n">
        <v>0</v>
      </c>
      <c r="N29" s="57" t="n">
        <v>0</v>
      </c>
      <c r="O29" s="57" t="n">
        <v>0</v>
      </c>
      <c r="P29" s="57" t="n">
        <v>0</v>
      </c>
      <c r="Q29" s="57" t="n">
        <v>0</v>
      </c>
      <c r="R29" s="57" t="n">
        <v>32</v>
      </c>
      <c r="S29" s="54" t="n">
        <f aca="false">+E29/C29*100</f>
        <v>88.6104783599089</v>
      </c>
    </row>
    <row r="30" customFormat="false" ht="12.8" hidden="false" customHeight="false" outlineLevel="0" collapsed="false">
      <c r="A30" s="52" t="s">
        <v>70</v>
      </c>
      <c r="B30" s="22" t="s">
        <v>71</v>
      </c>
      <c r="C30" s="53" t="n">
        <v>88</v>
      </c>
      <c r="D30" s="53" t="n">
        <v>14</v>
      </c>
      <c r="E30" s="53" t="n">
        <v>74</v>
      </c>
      <c r="F30" s="53" t="n">
        <v>72</v>
      </c>
      <c r="G30" s="53" t="n">
        <v>1</v>
      </c>
      <c r="H30" s="53" t="n">
        <v>1</v>
      </c>
      <c r="I30" s="53" t="n">
        <v>0</v>
      </c>
      <c r="J30" s="53" t="n">
        <v>5</v>
      </c>
      <c r="K30" s="53" t="n">
        <v>0</v>
      </c>
      <c r="L30" s="53" t="n">
        <v>0</v>
      </c>
      <c r="M30" s="53" t="n">
        <v>0</v>
      </c>
      <c r="N30" s="53" t="n">
        <v>0</v>
      </c>
      <c r="O30" s="53" t="n">
        <v>0</v>
      </c>
      <c r="P30" s="53" t="n">
        <v>0</v>
      </c>
      <c r="Q30" s="53" t="n">
        <v>0</v>
      </c>
      <c r="R30" s="53" t="n">
        <v>9</v>
      </c>
      <c r="S30" s="54" t="n">
        <f aca="false">+E30/C30*100</f>
        <v>84.0909090909091</v>
      </c>
    </row>
    <row r="31" customFormat="false" ht="12.8" hidden="false" customHeight="false" outlineLevel="0" collapsed="false">
      <c r="A31" s="55" t="s">
        <v>72</v>
      </c>
      <c r="B31" s="56" t="s">
        <v>73</v>
      </c>
      <c r="C31" s="57" t="n">
        <v>10</v>
      </c>
      <c r="D31" s="57" t="n">
        <v>5</v>
      </c>
      <c r="E31" s="57" t="n">
        <v>5</v>
      </c>
      <c r="F31" s="57" t="n">
        <v>3</v>
      </c>
      <c r="G31" s="57" t="n">
        <v>2</v>
      </c>
      <c r="H31" s="57" t="n">
        <v>0</v>
      </c>
      <c r="I31" s="57" t="n">
        <v>0</v>
      </c>
      <c r="J31" s="57" t="n">
        <v>4</v>
      </c>
      <c r="K31" s="57" t="n">
        <v>0</v>
      </c>
      <c r="L31" s="57" t="n">
        <v>0</v>
      </c>
      <c r="M31" s="57" t="n">
        <v>0</v>
      </c>
      <c r="N31" s="57" t="n">
        <v>0</v>
      </c>
      <c r="O31" s="57" t="n">
        <v>0</v>
      </c>
      <c r="P31" s="57" t="n">
        <v>0</v>
      </c>
      <c r="Q31" s="57" t="n">
        <v>1</v>
      </c>
      <c r="R31" s="57" t="n">
        <v>0</v>
      </c>
      <c r="S31" s="54" t="n">
        <f aca="false">+E31/C31*100</f>
        <v>50</v>
      </c>
    </row>
    <row r="32" customFormat="false" ht="12.8" hidden="false" customHeight="false" outlineLevel="0" collapsed="false">
      <c r="A32" s="58" t="s">
        <v>74</v>
      </c>
      <c r="B32" s="59" t="s">
        <v>75</v>
      </c>
      <c r="C32" s="60" t="n">
        <v>22816</v>
      </c>
      <c r="D32" s="60" t="n">
        <v>12636</v>
      </c>
      <c r="E32" s="60" t="n">
        <v>10180</v>
      </c>
      <c r="F32" s="60" t="n">
        <v>4981</v>
      </c>
      <c r="G32" s="60" t="n">
        <v>2649</v>
      </c>
      <c r="H32" s="60" t="n">
        <v>511</v>
      </c>
      <c r="I32" s="60" t="n">
        <v>2039</v>
      </c>
      <c r="J32" s="60" t="n">
        <v>1621</v>
      </c>
      <c r="K32" s="60" t="n">
        <v>89</v>
      </c>
      <c r="L32" s="60" t="n">
        <v>55</v>
      </c>
      <c r="M32" s="60" t="n">
        <v>21</v>
      </c>
      <c r="N32" s="60" t="n">
        <v>6</v>
      </c>
      <c r="O32" s="60" t="n">
        <v>6</v>
      </c>
      <c r="P32" s="60" t="n">
        <v>2</v>
      </c>
      <c r="Q32" s="60" t="n">
        <v>8726</v>
      </c>
      <c r="R32" s="60" t="n">
        <v>2108</v>
      </c>
      <c r="S32" s="54" t="n">
        <f aca="false">+E32/C32*100</f>
        <v>44.6178120617111</v>
      </c>
    </row>
  </sheetData>
  <autoFilter ref="A1:S3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B1" colorId="64" zoomScale="175" zoomScaleNormal="175" zoomScalePageLayoutView="100" workbookViewId="0">
      <selection pane="topLeft" activeCell="J33" activeCellId="0" sqref="J3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61" width="8.61"/>
    <col collapsed="false" customWidth="true" hidden="false" outlineLevel="0" max="2" min="2" style="61" width="9.47"/>
    <col collapsed="false" customWidth="true" hidden="false" outlineLevel="0" max="3" min="3" style="61" width="11.83"/>
    <col collapsed="false" customWidth="true" hidden="false" outlineLevel="0" max="4" min="4" style="61" width="14.07"/>
    <col collapsed="false" customWidth="true" hidden="true" outlineLevel="0" max="5" min="5" style="61" width="5.74"/>
    <col collapsed="false" customWidth="true" hidden="false" outlineLevel="0" max="6" min="6" style="61" width="22.76"/>
    <col collapsed="false" customWidth="true" hidden="false" outlineLevel="0" max="7" min="7" style="61" width="17.43"/>
    <col collapsed="false" customWidth="true" hidden="false" outlineLevel="0" max="8" min="8" style="61" width="20.91"/>
    <col collapsed="false" customWidth="true" hidden="false" outlineLevel="0" max="9" min="9" style="61" width="17.42"/>
    <col collapsed="false" customWidth="true" hidden="false" outlineLevel="0" max="10" min="10" style="61" width="21.29"/>
  </cols>
  <sheetData>
    <row r="1" customFormat="false" ht="12.8" hidden="false" customHeight="false" outlineLevel="0" collapsed="false">
      <c r="A1" s="62" t="s">
        <v>118</v>
      </c>
      <c r="B1" s="62" t="s">
        <v>119</v>
      </c>
      <c r="C1" s="62" t="s">
        <v>120</v>
      </c>
      <c r="D1" s="62" t="s">
        <v>4</v>
      </c>
      <c r="E1" s="62"/>
      <c r="F1" s="62" t="s">
        <v>5</v>
      </c>
      <c r="G1" s="63" t="s">
        <v>6</v>
      </c>
      <c r="H1" s="63" t="s">
        <v>7</v>
      </c>
      <c r="I1" s="63" t="s">
        <v>8</v>
      </c>
      <c r="J1" s="63" t="s">
        <v>9</v>
      </c>
    </row>
    <row r="2" customFormat="false" ht="12.8" hidden="false" customHeight="false" outlineLevel="0" collapsed="false">
      <c r="A2" s="52" t="s">
        <v>12</v>
      </c>
      <c r="B2" s="22" t="s">
        <v>13</v>
      </c>
      <c r="C2" s="53" t="n">
        <v>359</v>
      </c>
      <c r="D2" s="52" t="n">
        <v>168</v>
      </c>
      <c r="E2" s="64" t="n">
        <f aca="false">+D2/C2</f>
        <v>0.467966573816156</v>
      </c>
      <c r="F2" s="53" t="n">
        <v>261</v>
      </c>
      <c r="G2" s="53" t="n">
        <v>395</v>
      </c>
      <c r="H2" s="53" t="n">
        <v>0</v>
      </c>
      <c r="I2" s="53" t="n">
        <v>2</v>
      </c>
      <c r="J2" s="53" t="n">
        <v>0</v>
      </c>
    </row>
    <row r="3" customFormat="false" ht="12.8" hidden="false" customHeight="false" outlineLevel="0" collapsed="false">
      <c r="A3" s="55" t="s">
        <v>14</v>
      </c>
      <c r="B3" s="56" t="s">
        <v>15</v>
      </c>
      <c r="C3" s="57" t="n">
        <v>1132</v>
      </c>
      <c r="D3" s="55" t="n">
        <v>164</v>
      </c>
      <c r="E3" s="65" t="n">
        <f aca="false">+D3/C3</f>
        <v>0.144876325088339</v>
      </c>
      <c r="F3" s="57" t="n">
        <v>505</v>
      </c>
      <c r="G3" s="57" t="n">
        <v>175</v>
      </c>
      <c r="H3" s="57" t="n">
        <v>0</v>
      </c>
      <c r="I3" s="57" t="n">
        <v>6</v>
      </c>
      <c r="J3" s="57" t="n">
        <v>0</v>
      </c>
    </row>
    <row r="4" customFormat="false" ht="12.8" hidden="false" customHeight="false" outlineLevel="0" collapsed="false">
      <c r="A4" s="52" t="s">
        <v>16</v>
      </c>
      <c r="B4" s="22" t="s">
        <v>17</v>
      </c>
      <c r="C4" s="53" t="n">
        <v>454</v>
      </c>
      <c r="D4" s="52"/>
      <c r="E4" s="52"/>
      <c r="F4" s="53"/>
      <c r="G4" s="53" t="n">
        <v>281</v>
      </c>
      <c r="H4" s="53" t="n">
        <v>0</v>
      </c>
      <c r="I4" s="53" t="n">
        <v>10</v>
      </c>
      <c r="J4" s="53" t="n">
        <v>0</v>
      </c>
    </row>
    <row r="5" customFormat="false" ht="12.8" hidden="false" customHeight="false" outlineLevel="0" collapsed="false">
      <c r="A5" s="55" t="s">
        <v>18</v>
      </c>
      <c r="B5" s="56" t="s">
        <v>19</v>
      </c>
      <c r="C5" s="57" t="n">
        <v>402</v>
      </c>
      <c r="D5" s="55"/>
      <c r="E5" s="55"/>
      <c r="F5" s="57"/>
      <c r="G5" s="57" t="n">
        <v>61</v>
      </c>
      <c r="H5" s="57" t="n">
        <v>0</v>
      </c>
      <c r="I5" s="57" t="n">
        <v>1</v>
      </c>
      <c r="J5" s="57" t="n">
        <v>0</v>
      </c>
    </row>
    <row r="6" customFormat="false" ht="12.8" hidden="false" customHeight="false" outlineLevel="0" collapsed="false">
      <c r="A6" s="52" t="s">
        <v>20</v>
      </c>
      <c r="B6" s="22" t="s">
        <v>21</v>
      </c>
      <c r="C6" s="53" t="n">
        <v>17</v>
      </c>
      <c r="D6" s="52"/>
      <c r="E6" s="52"/>
      <c r="F6" s="53"/>
      <c r="G6" s="53" t="n">
        <v>14</v>
      </c>
      <c r="H6" s="53" t="n">
        <v>0</v>
      </c>
      <c r="I6" s="53" t="n">
        <v>1</v>
      </c>
      <c r="J6" s="53" t="n">
        <v>0</v>
      </c>
    </row>
    <row r="7" customFormat="false" ht="12.8" hidden="false" customHeight="false" outlineLevel="0" collapsed="false">
      <c r="A7" s="55" t="s">
        <v>22</v>
      </c>
      <c r="B7" s="56" t="s">
        <v>23</v>
      </c>
      <c r="C7" s="57" t="n">
        <v>55</v>
      </c>
      <c r="D7" s="55"/>
      <c r="E7" s="55"/>
      <c r="F7" s="57"/>
      <c r="G7" s="57" t="n">
        <v>28</v>
      </c>
      <c r="H7" s="57" t="n">
        <v>0</v>
      </c>
      <c r="I7" s="57" t="n">
        <v>0</v>
      </c>
      <c r="J7" s="57" t="n">
        <v>0</v>
      </c>
    </row>
    <row r="8" customFormat="false" ht="12.8" hidden="false" customHeight="false" outlineLevel="0" collapsed="false">
      <c r="A8" s="52" t="s">
        <v>24</v>
      </c>
      <c r="B8" s="22" t="s">
        <v>25</v>
      </c>
      <c r="C8" s="53" t="n">
        <v>2291</v>
      </c>
      <c r="D8" s="52" t="n">
        <v>920</v>
      </c>
      <c r="E8" s="64" t="n">
        <f aca="false">+D8/C8</f>
        <v>0.401571366215626</v>
      </c>
      <c r="F8" s="53"/>
      <c r="G8" s="53" t="n">
        <v>475</v>
      </c>
      <c r="H8" s="53" t="n">
        <v>0</v>
      </c>
      <c r="I8" s="53" t="n">
        <v>10</v>
      </c>
      <c r="J8" s="53" t="n">
        <v>0</v>
      </c>
    </row>
    <row r="9" customFormat="false" ht="12.8" hidden="false" customHeight="false" outlineLevel="0" collapsed="false">
      <c r="A9" s="55" t="s">
        <v>26</v>
      </c>
      <c r="B9" s="56" t="s">
        <v>27</v>
      </c>
      <c r="C9" s="57" t="n">
        <v>24</v>
      </c>
      <c r="D9" s="55"/>
      <c r="E9" s="55"/>
      <c r="F9" s="57"/>
      <c r="G9" s="57" t="n">
        <v>12</v>
      </c>
      <c r="H9" s="57" t="n">
        <v>0</v>
      </c>
      <c r="I9" s="57" t="n">
        <v>0</v>
      </c>
      <c r="J9" s="57" t="n">
        <v>0</v>
      </c>
    </row>
    <row r="10" customFormat="false" ht="12.8" hidden="false" customHeight="false" outlineLevel="0" collapsed="false">
      <c r="A10" s="52" t="s">
        <v>28</v>
      </c>
      <c r="B10" s="22" t="s">
        <v>29</v>
      </c>
      <c r="C10" s="53" t="n">
        <v>14</v>
      </c>
      <c r="D10" s="52"/>
      <c r="E10" s="52"/>
      <c r="F10" s="53" t="n">
        <v>45</v>
      </c>
      <c r="G10" s="53" t="n">
        <v>24</v>
      </c>
      <c r="H10" s="53" t="n">
        <v>0</v>
      </c>
      <c r="I10" s="53" t="n">
        <v>0</v>
      </c>
      <c r="J10" s="53" t="n">
        <v>0</v>
      </c>
    </row>
    <row r="11" customFormat="false" ht="12.8" hidden="false" customHeight="false" outlineLevel="0" collapsed="false">
      <c r="A11" s="55" t="s">
        <v>30</v>
      </c>
      <c r="B11" s="56" t="s">
        <v>31</v>
      </c>
      <c r="C11" s="57" t="n">
        <v>4439</v>
      </c>
      <c r="D11" s="55"/>
      <c r="E11" s="55"/>
      <c r="F11" s="57"/>
      <c r="G11" s="57" t="n">
        <v>794</v>
      </c>
      <c r="H11" s="57" t="n">
        <v>0</v>
      </c>
      <c r="I11" s="57" t="n">
        <v>9</v>
      </c>
      <c r="J11" s="57" t="n">
        <v>0</v>
      </c>
    </row>
    <row r="12" customFormat="false" ht="12.8" hidden="false" customHeight="false" outlineLevel="0" collapsed="false">
      <c r="A12" s="52" t="s">
        <v>32</v>
      </c>
      <c r="B12" s="22" t="s">
        <v>33</v>
      </c>
      <c r="C12" s="53" t="n">
        <v>52</v>
      </c>
      <c r="D12" s="52" t="n">
        <v>9</v>
      </c>
      <c r="E12" s="64" t="n">
        <f aca="false">+D12/C12</f>
        <v>0.173076923076923</v>
      </c>
      <c r="F12" s="53" t="n">
        <v>69</v>
      </c>
      <c r="G12" s="53" t="n">
        <v>15</v>
      </c>
      <c r="H12" s="53" t="n">
        <v>0</v>
      </c>
      <c r="I12" s="53" t="n">
        <v>0</v>
      </c>
      <c r="J12" s="53" t="n">
        <v>0</v>
      </c>
    </row>
    <row r="13" customFormat="false" ht="12.8" hidden="false" customHeight="false" outlineLevel="0" collapsed="false">
      <c r="A13" s="55" t="s">
        <v>34</v>
      </c>
      <c r="B13" s="56" t="s">
        <v>121</v>
      </c>
      <c r="C13" s="57"/>
      <c r="D13" s="55"/>
      <c r="E13" s="55"/>
      <c r="F13" s="57"/>
      <c r="G13" s="57"/>
      <c r="H13" s="57" t="n">
        <v>2844</v>
      </c>
      <c r="I13" s="57"/>
      <c r="J13" s="57" t="n">
        <v>1410</v>
      </c>
    </row>
    <row r="14" customFormat="false" ht="12.8" hidden="false" customHeight="false" outlineLevel="0" collapsed="false">
      <c r="A14" s="55" t="s">
        <v>36</v>
      </c>
      <c r="B14" s="56" t="s">
        <v>122</v>
      </c>
      <c r="C14" s="57"/>
      <c r="D14" s="55"/>
      <c r="E14" s="55"/>
      <c r="F14" s="57"/>
      <c r="G14" s="57"/>
      <c r="H14" s="57"/>
      <c r="I14" s="57"/>
      <c r="J14" s="57"/>
    </row>
    <row r="15" customFormat="false" ht="12.8" hidden="false" customHeight="false" outlineLevel="0" collapsed="false">
      <c r="A15" s="52" t="s">
        <v>38</v>
      </c>
      <c r="B15" s="22" t="s">
        <v>39</v>
      </c>
      <c r="C15" s="53" t="n">
        <v>2571</v>
      </c>
      <c r="D15" s="52"/>
      <c r="E15" s="52"/>
      <c r="F15" s="53"/>
      <c r="G15" s="53" t="n">
        <v>1842</v>
      </c>
      <c r="H15" s="53" t="n">
        <v>0</v>
      </c>
      <c r="I15" s="53" t="n">
        <v>7</v>
      </c>
      <c r="J15" s="53" t="n">
        <v>0</v>
      </c>
    </row>
    <row r="16" customFormat="false" ht="12.8" hidden="false" customHeight="false" outlineLevel="0" collapsed="false">
      <c r="A16" s="55" t="s">
        <v>40</v>
      </c>
      <c r="B16" s="56" t="s">
        <v>41</v>
      </c>
      <c r="C16" s="57" t="n">
        <v>54</v>
      </c>
      <c r="D16" s="55"/>
      <c r="E16" s="55"/>
      <c r="F16" s="57"/>
      <c r="G16" s="57" t="n">
        <v>12</v>
      </c>
      <c r="H16" s="57" t="n">
        <v>0</v>
      </c>
      <c r="I16" s="57" t="n">
        <v>0</v>
      </c>
      <c r="J16" s="57" t="n">
        <v>0</v>
      </c>
    </row>
    <row r="17" customFormat="false" ht="12.8" hidden="false" customHeight="false" outlineLevel="0" collapsed="false">
      <c r="A17" s="52" t="s">
        <v>42</v>
      </c>
      <c r="B17" s="22" t="s">
        <v>43</v>
      </c>
      <c r="C17" s="53" t="n">
        <v>2</v>
      </c>
      <c r="D17" s="52" t="n">
        <v>1</v>
      </c>
      <c r="E17" s="52"/>
      <c r="F17" s="53" t="n">
        <v>1</v>
      </c>
      <c r="G17" s="53" t="n">
        <v>1</v>
      </c>
      <c r="H17" s="53" t="n">
        <v>0</v>
      </c>
      <c r="I17" s="53" t="n">
        <v>0</v>
      </c>
      <c r="J17" s="53" t="n">
        <v>0</v>
      </c>
    </row>
    <row r="18" customFormat="false" ht="12.8" hidden="false" customHeight="false" outlineLevel="0" collapsed="false">
      <c r="A18" s="55" t="s">
        <v>44</v>
      </c>
      <c r="B18" s="56" t="s">
        <v>45</v>
      </c>
      <c r="C18" s="57" t="n">
        <v>12</v>
      </c>
      <c r="D18" s="55" t="n">
        <v>3</v>
      </c>
      <c r="E18" s="65" t="n">
        <f aca="false">+D17/C18</f>
        <v>0.0833333333333333</v>
      </c>
      <c r="F18" s="57" t="n">
        <v>0</v>
      </c>
      <c r="G18" s="57" t="n">
        <v>1</v>
      </c>
      <c r="H18" s="57" t="n">
        <v>0</v>
      </c>
      <c r="I18" s="57" t="n">
        <v>0</v>
      </c>
      <c r="J18" s="57" t="n">
        <v>0</v>
      </c>
    </row>
    <row r="19" customFormat="false" ht="12.8" hidden="false" customHeight="false" outlineLevel="0" collapsed="false">
      <c r="A19" s="52" t="s">
        <v>46</v>
      </c>
      <c r="B19" s="22" t="s">
        <v>47</v>
      </c>
      <c r="C19" s="53" t="n">
        <v>8032</v>
      </c>
      <c r="D19" s="52"/>
      <c r="E19" s="64" t="n">
        <f aca="false">+D18/C19</f>
        <v>0.000373505976095618</v>
      </c>
      <c r="F19" s="53"/>
      <c r="G19" s="53" t="n">
        <v>3262</v>
      </c>
      <c r="H19" s="53" t="n">
        <v>0</v>
      </c>
      <c r="I19" s="53" t="n">
        <v>49</v>
      </c>
      <c r="J19" s="53" t="n">
        <v>0</v>
      </c>
    </row>
    <row r="20" customFormat="false" ht="12.8" hidden="false" customHeight="false" outlineLevel="0" collapsed="false">
      <c r="A20" s="55" t="s">
        <v>48</v>
      </c>
      <c r="B20" s="56" t="s">
        <v>49</v>
      </c>
      <c r="C20" s="57" t="n">
        <v>2</v>
      </c>
      <c r="D20" s="55"/>
      <c r="E20" s="65" t="n">
        <f aca="false">+D20/C20</f>
        <v>0</v>
      </c>
      <c r="F20" s="57"/>
      <c r="G20" s="57" t="n">
        <v>0</v>
      </c>
      <c r="H20" s="57" t="n">
        <v>0</v>
      </c>
      <c r="I20" s="57" t="n">
        <v>0</v>
      </c>
      <c r="J20" s="57" t="n">
        <v>0</v>
      </c>
    </row>
    <row r="21" customFormat="false" ht="12.8" hidden="false" customHeight="false" outlineLevel="0" collapsed="false">
      <c r="A21" s="52" t="s">
        <v>50</v>
      </c>
      <c r="B21" s="22" t="s">
        <v>51</v>
      </c>
      <c r="C21" s="53" t="n">
        <v>34</v>
      </c>
      <c r="D21" s="52" t="n">
        <v>3</v>
      </c>
      <c r="E21" s="64" t="n">
        <f aca="false">+D21/C21</f>
        <v>0.0882352941176471</v>
      </c>
      <c r="F21" s="53" t="n">
        <v>47</v>
      </c>
      <c r="G21" s="53" t="n">
        <v>29</v>
      </c>
      <c r="H21" s="53" t="n">
        <v>0</v>
      </c>
      <c r="I21" s="53" t="n">
        <v>0</v>
      </c>
      <c r="J21" s="53" t="n">
        <v>0</v>
      </c>
    </row>
    <row r="22" customFormat="false" ht="12.8" hidden="false" customHeight="false" outlineLevel="0" collapsed="false">
      <c r="A22" s="55" t="s">
        <v>52</v>
      </c>
      <c r="B22" s="56" t="s">
        <v>53</v>
      </c>
      <c r="C22" s="57" t="n">
        <v>28</v>
      </c>
      <c r="D22" s="55" t="n">
        <v>16</v>
      </c>
      <c r="E22" s="65" t="n">
        <f aca="false">+D22/C22</f>
        <v>0.571428571428571</v>
      </c>
      <c r="F22" s="57" t="n">
        <v>23</v>
      </c>
      <c r="G22" s="57" t="n">
        <v>8</v>
      </c>
      <c r="H22" s="57" t="n">
        <v>0</v>
      </c>
      <c r="I22" s="57" t="n">
        <v>0</v>
      </c>
      <c r="J22" s="57" t="n">
        <v>0</v>
      </c>
    </row>
    <row r="23" customFormat="false" ht="12.8" hidden="false" customHeight="false" outlineLevel="0" collapsed="false">
      <c r="A23" s="52" t="s">
        <v>54</v>
      </c>
      <c r="B23" s="22" t="s">
        <v>55</v>
      </c>
      <c r="C23" s="53" t="n">
        <v>93</v>
      </c>
      <c r="D23" s="52" t="n">
        <v>2</v>
      </c>
      <c r="E23" s="64" t="n">
        <f aca="false">+D23/C23</f>
        <v>0.021505376344086</v>
      </c>
      <c r="F23" s="53"/>
      <c r="G23" s="53" t="n">
        <v>13</v>
      </c>
      <c r="H23" s="53" t="n">
        <v>0</v>
      </c>
      <c r="I23" s="53" t="n">
        <v>0</v>
      </c>
      <c r="J23" s="53" t="n">
        <v>0</v>
      </c>
    </row>
    <row r="24" customFormat="false" ht="12.8" hidden="false" customHeight="false" outlineLevel="0" collapsed="false">
      <c r="A24" s="55" t="s">
        <v>56</v>
      </c>
      <c r="B24" s="56" t="s">
        <v>57</v>
      </c>
      <c r="C24" s="57" t="n">
        <v>66</v>
      </c>
      <c r="D24" s="55" t="n">
        <v>5</v>
      </c>
      <c r="E24" s="65" t="n">
        <f aca="false">+D24/C24</f>
        <v>0.0757575757575758</v>
      </c>
      <c r="F24" s="57" t="n">
        <v>73</v>
      </c>
      <c r="G24" s="57" t="n">
        <v>25</v>
      </c>
      <c r="H24" s="57" t="n">
        <v>0</v>
      </c>
      <c r="I24" s="57" t="n">
        <v>0</v>
      </c>
      <c r="J24" s="57" t="n">
        <v>0</v>
      </c>
    </row>
    <row r="25" customFormat="false" ht="12.8" hidden="false" customHeight="false" outlineLevel="0" collapsed="false">
      <c r="A25" s="52" t="s">
        <v>58</v>
      </c>
      <c r="B25" s="22" t="s">
        <v>59</v>
      </c>
      <c r="C25" s="53" t="n">
        <v>463</v>
      </c>
      <c r="D25" s="52" t="n">
        <v>120</v>
      </c>
      <c r="E25" s="64" t="n">
        <f aca="false">+D25/C25</f>
        <v>0.259179265658747</v>
      </c>
      <c r="F25" s="53" t="n">
        <v>527</v>
      </c>
      <c r="G25" s="53" t="n">
        <v>57</v>
      </c>
      <c r="H25" s="53" t="n">
        <v>0</v>
      </c>
      <c r="I25" s="53" t="n">
        <v>0</v>
      </c>
      <c r="J25" s="53" t="n">
        <v>0</v>
      </c>
    </row>
    <row r="26" customFormat="false" ht="12.8" hidden="false" customHeight="false" outlineLevel="0" collapsed="false">
      <c r="A26" s="55" t="s">
        <v>60</v>
      </c>
      <c r="B26" s="56" t="s">
        <v>61</v>
      </c>
      <c r="C26" s="57" t="n">
        <v>43</v>
      </c>
      <c r="D26" s="55"/>
      <c r="E26" s="65" t="n">
        <f aca="false">+D26/C26</f>
        <v>0</v>
      </c>
      <c r="F26" s="57"/>
      <c r="G26" s="57" t="n">
        <v>4</v>
      </c>
      <c r="H26" s="57" t="n">
        <v>0</v>
      </c>
      <c r="I26" s="57" t="n">
        <v>0</v>
      </c>
      <c r="J26" s="57" t="n">
        <v>0</v>
      </c>
    </row>
    <row r="27" customFormat="false" ht="12.8" hidden="false" customHeight="false" outlineLevel="0" collapsed="false">
      <c r="A27" s="52" t="s">
        <v>62</v>
      </c>
      <c r="B27" s="22" t="s">
        <v>63</v>
      </c>
      <c r="C27" s="53" t="n">
        <v>304</v>
      </c>
      <c r="D27" s="52"/>
      <c r="E27" s="64" t="n">
        <f aca="false">+D27/C27</f>
        <v>0</v>
      </c>
      <c r="F27" s="52"/>
      <c r="G27" s="53" t="n">
        <v>121</v>
      </c>
      <c r="H27" s="53" t="n">
        <v>0</v>
      </c>
      <c r="I27" s="53" t="n">
        <v>0</v>
      </c>
      <c r="J27" s="53" t="n">
        <v>0</v>
      </c>
    </row>
    <row r="28" customFormat="false" ht="12.8" hidden="false" customHeight="false" outlineLevel="0" collapsed="false">
      <c r="A28" s="55" t="s">
        <v>64</v>
      </c>
      <c r="B28" s="56" t="s">
        <v>65</v>
      </c>
      <c r="C28" s="57" t="n">
        <v>1149</v>
      </c>
      <c r="D28" s="55"/>
      <c r="E28" s="65" t="n">
        <f aca="false">+D28/C28</f>
        <v>0</v>
      </c>
      <c r="F28" s="55"/>
      <c r="G28" s="57" t="n">
        <v>266</v>
      </c>
      <c r="H28" s="57" t="n">
        <v>0</v>
      </c>
      <c r="I28" s="57" t="n">
        <v>0</v>
      </c>
      <c r="J28" s="57" t="n">
        <v>0</v>
      </c>
    </row>
    <row r="29" customFormat="false" ht="12.8" hidden="false" customHeight="false" outlineLevel="0" collapsed="false">
      <c r="A29" s="52" t="s">
        <v>66</v>
      </c>
      <c r="B29" s="22" t="s">
        <v>67</v>
      </c>
      <c r="C29" s="53" t="n">
        <v>187</v>
      </c>
      <c r="D29" s="52" t="n">
        <v>11</v>
      </c>
      <c r="E29" s="64" t="n">
        <f aca="false">+D29/C29</f>
        <v>0.0588235294117647</v>
      </c>
      <c r="F29" s="53" t="n">
        <v>172</v>
      </c>
      <c r="G29" s="53" t="n">
        <v>129</v>
      </c>
      <c r="H29" s="53" t="n">
        <v>0</v>
      </c>
      <c r="I29" s="53" t="n">
        <v>1</v>
      </c>
      <c r="J29" s="53" t="n">
        <v>0</v>
      </c>
    </row>
    <row r="30" customFormat="false" ht="12.8" hidden="false" customHeight="false" outlineLevel="0" collapsed="false">
      <c r="A30" s="55" t="s">
        <v>68</v>
      </c>
      <c r="B30" s="56" t="s">
        <v>69</v>
      </c>
      <c r="C30" s="57" t="n">
        <v>439</v>
      </c>
      <c r="D30" s="55" t="n">
        <v>71</v>
      </c>
      <c r="E30" s="65" t="n">
        <f aca="false">+D30/C30</f>
        <v>0.161731207289294</v>
      </c>
      <c r="F30" s="57" t="n">
        <v>579</v>
      </c>
      <c r="G30" s="57" t="n">
        <v>114</v>
      </c>
      <c r="H30" s="57" t="n">
        <v>0</v>
      </c>
      <c r="I30" s="57" t="n">
        <v>2</v>
      </c>
      <c r="J30" s="57" t="n">
        <v>0</v>
      </c>
    </row>
    <row r="31" customFormat="false" ht="12.8" hidden="false" customHeight="false" outlineLevel="0" collapsed="false">
      <c r="A31" s="52" t="s">
        <v>70</v>
      </c>
      <c r="B31" s="22" t="s">
        <v>71</v>
      </c>
      <c r="C31" s="53" t="n">
        <v>88</v>
      </c>
      <c r="D31" s="52" t="n">
        <v>6</v>
      </c>
      <c r="E31" s="64" t="n">
        <f aca="false">+D31/C31</f>
        <v>0.0681818181818182</v>
      </c>
      <c r="F31" s="52"/>
      <c r="G31" s="53" t="n">
        <v>87</v>
      </c>
      <c r="H31" s="53" t="n">
        <v>0</v>
      </c>
      <c r="I31" s="53" t="n">
        <v>1</v>
      </c>
      <c r="J31" s="53" t="n">
        <v>0</v>
      </c>
    </row>
    <row r="32" customFormat="false" ht="12.8" hidden="false" customHeight="false" outlineLevel="0" collapsed="false">
      <c r="A32" s="55" t="s">
        <v>72</v>
      </c>
      <c r="B32" s="56" t="s">
        <v>73</v>
      </c>
      <c r="C32" s="57" t="n">
        <v>10</v>
      </c>
      <c r="D32" s="55"/>
      <c r="E32" s="65" t="n">
        <f aca="false">+D32/C32</f>
        <v>0</v>
      </c>
      <c r="F32" s="55"/>
      <c r="G32" s="57" t="n">
        <v>13</v>
      </c>
      <c r="H32" s="57" t="n">
        <v>0</v>
      </c>
      <c r="I32" s="57" t="n">
        <v>0</v>
      </c>
      <c r="J32" s="57" t="n">
        <v>0</v>
      </c>
    </row>
    <row r="33" customFormat="false" ht="12.8" hidden="false" customHeight="false" outlineLevel="0" collapsed="false">
      <c r="A33" s="66" t="s">
        <v>74</v>
      </c>
      <c r="B33" s="67" t="s">
        <v>75</v>
      </c>
      <c r="C33" s="68" t="n">
        <v>22816</v>
      </c>
      <c r="D33" s="66" t="n">
        <v>2601</v>
      </c>
      <c r="E33" s="69" t="n">
        <f aca="false">+D33/C33</f>
        <v>0.113998948106592</v>
      </c>
      <c r="F33" s="66" t="n">
        <f aca="false">SUM(F2:F32)</f>
        <v>2302</v>
      </c>
      <c r="G33" s="68" t="n">
        <v>8258</v>
      </c>
      <c r="H33" s="68" t="n">
        <v>2844</v>
      </c>
      <c r="I33" s="68" t="n">
        <v>99</v>
      </c>
      <c r="J33" s="68" t="n">
        <v>1410</v>
      </c>
    </row>
  </sheetData>
  <autoFilter ref="A1:J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47" width="7.46"/>
    <col collapsed="false" customWidth="true" hidden="false" outlineLevel="0" max="2" min="2" style="47" width="9.37"/>
    <col collapsed="false" customWidth="true" hidden="false" outlineLevel="0" max="3" min="3" style="47" width="15.64"/>
    <col collapsed="false" customWidth="true" hidden="false" outlineLevel="0" max="4" min="4" style="47" width="15.29"/>
    <col collapsed="false" customWidth="true" hidden="false" outlineLevel="0" max="5" min="5" style="47" width="7.98"/>
    <col collapsed="false" customWidth="true" hidden="false" outlineLevel="0" max="6" min="6" style="47" width="8.68"/>
    <col collapsed="false" customWidth="true" hidden="false" outlineLevel="0" max="7" min="7" style="47" width="4.14"/>
  </cols>
  <sheetData>
    <row r="1" customFormat="false" ht="12.8" hidden="false" customHeight="false" outlineLevel="0" collapsed="false">
      <c r="A1" s="70" t="s">
        <v>123</v>
      </c>
      <c r="B1" s="71" t="s">
        <v>124</v>
      </c>
      <c r="C1" s="72" t="s">
        <v>125</v>
      </c>
      <c r="D1" s="72" t="s">
        <v>126</v>
      </c>
      <c r="E1" s="72" t="s">
        <v>75</v>
      </c>
      <c r="F1" s="70" t="s">
        <v>120</v>
      </c>
      <c r="G1" s="70" t="s">
        <v>127</v>
      </c>
    </row>
    <row r="2" customFormat="false" ht="12.8" hidden="false" customHeight="false" outlineLevel="0" collapsed="false">
      <c r="A2" s="52" t="s">
        <v>12</v>
      </c>
      <c r="B2" s="22" t="s">
        <v>13</v>
      </c>
      <c r="C2" s="53" t="n">
        <v>710</v>
      </c>
      <c r="D2" s="53" t="n">
        <v>294</v>
      </c>
      <c r="E2" s="53" t="n">
        <v>1004</v>
      </c>
      <c r="F2" s="53" t="n">
        <v>359</v>
      </c>
      <c r="G2" s="73" t="n">
        <f aca="false">+D2/F2*100</f>
        <v>81.8941504178273</v>
      </c>
    </row>
    <row r="3" customFormat="false" ht="12.8" hidden="false" customHeight="false" outlineLevel="0" collapsed="false">
      <c r="A3" s="55" t="s">
        <v>14</v>
      </c>
      <c r="B3" s="56" t="s">
        <v>15</v>
      </c>
      <c r="C3" s="57" t="n">
        <v>379</v>
      </c>
      <c r="D3" s="57" t="n">
        <v>806</v>
      </c>
      <c r="E3" s="57" t="n">
        <v>1185</v>
      </c>
      <c r="F3" s="57" t="n">
        <v>1132</v>
      </c>
      <c r="G3" s="74" t="n">
        <f aca="false">+D3/F3*100</f>
        <v>71.2014134275618</v>
      </c>
    </row>
    <row r="4" customFormat="false" ht="12.8" hidden="false" customHeight="false" outlineLevel="0" collapsed="false">
      <c r="A4" s="52" t="s">
        <v>16</v>
      </c>
      <c r="B4" s="22" t="s">
        <v>17</v>
      </c>
      <c r="C4" s="53" t="n">
        <v>394</v>
      </c>
      <c r="D4" s="53" t="n">
        <v>339</v>
      </c>
      <c r="E4" s="53" t="n">
        <v>733</v>
      </c>
      <c r="F4" s="53" t="n">
        <v>454</v>
      </c>
      <c r="G4" s="73" t="n">
        <f aca="false">+D4/F4*100</f>
        <v>74.6696035242291</v>
      </c>
    </row>
    <row r="5" customFormat="false" ht="12.8" hidden="false" customHeight="false" outlineLevel="0" collapsed="false">
      <c r="A5" s="55" t="s">
        <v>18</v>
      </c>
      <c r="B5" s="56" t="s">
        <v>19</v>
      </c>
      <c r="C5" s="57" t="n">
        <v>405</v>
      </c>
      <c r="D5" s="57" t="n">
        <v>207</v>
      </c>
      <c r="E5" s="57" t="n">
        <v>612</v>
      </c>
      <c r="F5" s="57" t="n">
        <v>402</v>
      </c>
      <c r="G5" s="74" t="n">
        <f aca="false">+D5/F5*100</f>
        <v>51.4925373134328</v>
      </c>
    </row>
    <row r="6" customFormat="false" ht="12.8" hidden="false" customHeight="false" outlineLevel="0" collapsed="false">
      <c r="A6" s="52" t="s">
        <v>20</v>
      </c>
      <c r="B6" s="22" t="s">
        <v>21</v>
      </c>
      <c r="C6" s="53" t="n">
        <v>71</v>
      </c>
      <c r="D6" s="53" t="n">
        <v>15</v>
      </c>
      <c r="E6" s="53" t="n">
        <v>86</v>
      </c>
      <c r="F6" s="53" t="n">
        <v>17</v>
      </c>
      <c r="G6" s="73" t="n">
        <f aca="false">+D6/F6*100</f>
        <v>88.2352941176471</v>
      </c>
    </row>
    <row r="7" customFormat="false" ht="12.8" hidden="false" customHeight="false" outlineLevel="0" collapsed="false">
      <c r="A7" s="55" t="s">
        <v>22</v>
      </c>
      <c r="B7" s="56" t="s">
        <v>23</v>
      </c>
      <c r="C7" s="57" t="n">
        <v>9</v>
      </c>
      <c r="D7" s="57" t="n">
        <v>13</v>
      </c>
      <c r="E7" s="57" t="n">
        <v>22</v>
      </c>
      <c r="F7" s="57" t="n">
        <v>55</v>
      </c>
      <c r="G7" s="74" t="n">
        <f aca="false">+D7/F7*100</f>
        <v>23.6363636363636</v>
      </c>
    </row>
    <row r="8" customFormat="false" ht="12.8" hidden="false" customHeight="false" outlineLevel="0" collapsed="false">
      <c r="A8" s="52" t="s">
        <v>24</v>
      </c>
      <c r="B8" s="22" t="s">
        <v>25</v>
      </c>
      <c r="C8" s="53" t="n">
        <v>1222</v>
      </c>
      <c r="D8" s="53" t="n">
        <v>1436</v>
      </c>
      <c r="E8" s="53" t="n">
        <v>2658</v>
      </c>
      <c r="F8" s="53" t="n">
        <v>2291</v>
      </c>
      <c r="G8" s="73" t="n">
        <f aca="false">+D8/F8*100</f>
        <v>62.6800523788739</v>
      </c>
    </row>
    <row r="9" customFormat="false" ht="12.8" hidden="false" customHeight="false" outlineLevel="0" collapsed="false">
      <c r="A9" s="55" t="s">
        <v>26</v>
      </c>
      <c r="B9" s="56" t="s">
        <v>27</v>
      </c>
      <c r="C9" s="57" t="n">
        <v>60</v>
      </c>
      <c r="D9" s="57" t="n">
        <v>13</v>
      </c>
      <c r="E9" s="57" t="n">
        <v>73</v>
      </c>
      <c r="F9" s="57" t="n">
        <v>24</v>
      </c>
      <c r="G9" s="74" t="n">
        <f aca="false">+D9/F9*100</f>
        <v>54.1666666666667</v>
      </c>
    </row>
    <row r="10" customFormat="false" ht="12.8" hidden="false" customHeight="false" outlineLevel="0" collapsed="false">
      <c r="A10" s="52" t="s">
        <v>28</v>
      </c>
      <c r="B10" s="22" t="s">
        <v>29</v>
      </c>
      <c r="C10" s="53" t="n">
        <v>3</v>
      </c>
      <c r="D10" s="53" t="n">
        <v>1</v>
      </c>
      <c r="E10" s="53" t="n">
        <v>4</v>
      </c>
      <c r="F10" s="53" t="n">
        <v>14</v>
      </c>
      <c r="G10" s="73" t="n">
        <f aca="false">+D10/F10*100</f>
        <v>7.14285714285714</v>
      </c>
    </row>
    <row r="11" customFormat="false" ht="12.8" hidden="false" customHeight="false" outlineLevel="0" collapsed="false">
      <c r="A11" s="55" t="s">
        <v>30</v>
      </c>
      <c r="B11" s="56" t="s">
        <v>31</v>
      </c>
      <c r="C11" s="57" t="n">
        <v>179</v>
      </c>
      <c r="D11" s="57" t="n">
        <v>3112</v>
      </c>
      <c r="E11" s="57" t="n">
        <v>3291</v>
      </c>
      <c r="F11" s="57" t="n">
        <v>4439</v>
      </c>
      <c r="G11" s="74" t="n">
        <f aca="false">+D11/F11*100</f>
        <v>70.1058797026357</v>
      </c>
    </row>
    <row r="12" customFormat="false" ht="12.8" hidden="false" customHeight="false" outlineLevel="0" collapsed="false">
      <c r="A12" s="52" t="s">
        <v>32</v>
      </c>
      <c r="B12" s="22" t="s">
        <v>33</v>
      </c>
      <c r="C12" s="53" t="n">
        <v>30</v>
      </c>
      <c r="D12" s="53" t="n">
        <v>23</v>
      </c>
      <c r="E12" s="53" t="n">
        <v>53</v>
      </c>
      <c r="F12" s="53" t="n">
        <v>52</v>
      </c>
      <c r="G12" s="73" t="n">
        <f aca="false">+D12/F12*100</f>
        <v>44.2307692307692</v>
      </c>
    </row>
    <row r="13" customFormat="false" ht="12.8" hidden="false" customHeight="false" outlineLevel="0" collapsed="false">
      <c r="A13" s="55" t="s">
        <v>38</v>
      </c>
      <c r="B13" s="56" t="s">
        <v>39</v>
      </c>
      <c r="C13" s="57" t="n">
        <v>354</v>
      </c>
      <c r="D13" s="57" t="n">
        <v>2092</v>
      </c>
      <c r="E13" s="57" t="n">
        <v>2446</v>
      </c>
      <c r="F13" s="57" t="n">
        <v>2571</v>
      </c>
      <c r="G13" s="74" t="n">
        <f aca="false">+D13/F13*100</f>
        <v>81.3691170750681</v>
      </c>
    </row>
    <row r="14" customFormat="false" ht="12.8" hidden="false" customHeight="false" outlineLevel="0" collapsed="false">
      <c r="A14" s="52" t="s">
        <v>40</v>
      </c>
      <c r="B14" s="22" t="s">
        <v>41</v>
      </c>
      <c r="C14" s="53" t="n">
        <v>95</v>
      </c>
      <c r="D14" s="53" t="n">
        <v>3</v>
      </c>
      <c r="E14" s="53" t="n">
        <v>98</v>
      </c>
      <c r="F14" s="53" t="n">
        <v>54</v>
      </c>
      <c r="G14" s="73" t="n">
        <f aca="false">+D14/F14*100</f>
        <v>5.55555555555556</v>
      </c>
    </row>
    <row r="15" customFormat="false" ht="12.8" hidden="false" customHeight="false" outlineLevel="0" collapsed="false">
      <c r="A15" s="55" t="s">
        <v>42</v>
      </c>
      <c r="B15" s="56" t="s">
        <v>43</v>
      </c>
      <c r="C15" s="57" t="n">
        <v>7</v>
      </c>
      <c r="D15" s="57" t="n">
        <v>0</v>
      </c>
      <c r="E15" s="57" t="n">
        <v>7</v>
      </c>
      <c r="F15" s="57" t="n">
        <v>2</v>
      </c>
      <c r="G15" s="74" t="n">
        <f aca="false">+D15/F15*100</f>
        <v>0</v>
      </c>
    </row>
    <row r="16" customFormat="false" ht="12.8" hidden="false" customHeight="false" outlineLevel="0" collapsed="false">
      <c r="A16" s="52" t="s">
        <v>44</v>
      </c>
      <c r="B16" s="22" t="s">
        <v>45</v>
      </c>
      <c r="C16" s="53" t="n">
        <v>6</v>
      </c>
      <c r="D16" s="53" t="n">
        <v>6</v>
      </c>
      <c r="E16" s="53" t="n">
        <v>12</v>
      </c>
      <c r="F16" s="53" t="n">
        <v>12</v>
      </c>
      <c r="G16" s="73" t="n">
        <f aca="false">+D16/F16*100</f>
        <v>50</v>
      </c>
    </row>
    <row r="17" customFormat="false" ht="12.8" hidden="false" customHeight="false" outlineLevel="0" collapsed="false">
      <c r="A17" s="55" t="s">
        <v>46</v>
      </c>
      <c r="B17" s="56" t="s">
        <v>47</v>
      </c>
      <c r="C17" s="57" t="n">
        <v>1274</v>
      </c>
      <c r="D17" s="57" t="n">
        <v>6734</v>
      </c>
      <c r="E17" s="57" t="n">
        <v>8008</v>
      </c>
      <c r="F17" s="57" t="n">
        <v>8032</v>
      </c>
      <c r="G17" s="74" t="n">
        <f aca="false">+D17/F17*100</f>
        <v>83.8396414342629</v>
      </c>
    </row>
    <row r="18" customFormat="false" ht="12.8" hidden="false" customHeight="false" outlineLevel="0" collapsed="false">
      <c r="A18" s="52" t="s">
        <v>48</v>
      </c>
      <c r="B18" s="22" t="s">
        <v>49</v>
      </c>
      <c r="C18" s="53" t="n">
        <v>3</v>
      </c>
      <c r="D18" s="53" t="n">
        <v>0</v>
      </c>
      <c r="E18" s="53" t="n">
        <v>3</v>
      </c>
      <c r="F18" s="53" t="n">
        <v>2</v>
      </c>
      <c r="G18" s="73" t="n">
        <f aca="false">+D18/F18*100</f>
        <v>0</v>
      </c>
    </row>
    <row r="19" customFormat="false" ht="12.8" hidden="false" customHeight="false" outlineLevel="0" collapsed="false">
      <c r="A19" s="55" t="s">
        <v>50</v>
      </c>
      <c r="B19" s="56" t="s">
        <v>51</v>
      </c>
      <c r="C19" s="57" t="n">
        <v>15</v>
      </c>
      <c r="D19" s="57" t="n">
        <v>11</v>
      </c>
      <c r="E19" s="57" t="n">
        <v>26</v>
      </c>
      <c r="F19" s="57" t="n">
        <v>34</v>
      </c>
      <c r="G19" s="74" t="n">
        <f aca="false">+D19/F19*100</f>
        <v>32.3529411764706</v>
      </c>
    </row>
    <row r="20" customFormat="false" ht="12.8" hidden="false" customHeight="false" outlineLevel="0" collapsed="false">
      <c r="A20" s="52" t="s">
        <v>52</v>
      </c>
      <c r="B20" s="22" t="s">
        <v>53</v>
      </c>
      <c r="C20" s="53" t="n">
        <v>67</v>
      </c>
      <c r="D20" s="53" t="n">
        <v>13</v>
      </c>
      <c r="E20" s="53" t="n">
        <v>80</v>
      </c>
      <c r="F20" s="53" t="n">
        <v>28</v>
      </c>
      <c r="G20" s="73" t="n">
        <f aca="false">+D20/F20*100</f>
        <v>46.4285714285714</v>
      </c>
    </row>
    <row r="21" customFormat="false" ht="12.8" hidden="false" customHeight="false" outlineLevel="0" collapsed="false">
      <c r="A21" s="55" t="s">
        <v>54</v>
      </c>
      <c r="B21" s="56" t="s">
        <v>55</v>
      </c>
      <c r="C21" s="57" t="n">
        <v>3</v>
      </c>
      <c r="D21" s="57" t="n">
        <v>72</v>
      </c>
      <c r="E21" s="57" t="n">
        <v>75</v>
      </c>
      <c r="F21" s="57" t="n">
        <v>93</v>
      </c>
      <c r="G21" s="74" t="n">
        <f aca="false">+D21/F21*100</f>
        <v>77.4193548387097</v>
      </c>
    </row>
    <row r="22" customFormat="false" ht="12.8" hidden="false" customHeight="false" outlineLevel="0" collapsed="false">
      <c r="A22" s="52" t="s">
        <v>56</v>
      </c>
      <c r="B22" s="22" t="s">
        <v>57</v>
      </c>
      <c r="C22" s="53" t="n">
        <v>33</v>
      </c>
      <c r="D22" s="53" t="n">
        <v>44</v>
      </c>
      <c r="E22" s="53" t="n">
        <v>77</v>
      </c>
      <c r="F22" s="53" t="n">
        <v>66</v>
      </c>
      <c r="G22" s="73" t="n">
        <f aca="false">+D22/F22*100</f>
        <v>66.6666666666667</v>
      </c>
    </row>
    <row r="23" customFormat="false" ht="12.8" hidden="false" customHeight="false" outlineLevel="0" collapsed="false">
      <c r="A23" s="55" t="s">
        <v>58</v>
      </c>
      <c r="B23" s="56" t="s">
        <v>59</v>
      </c>
      <c r="C23" s="57" t="n">
        <v>313</v>
      </c>
      <c r="D23" s="57" t="n">
        <v>230</v>
      </c>
      <c r="E23" s="57" t="n">
        <v>543</v>
      </c>
      <c r="F23" s="57" t="n">
        <v>463</v>
      </c>
      <c r="G23" s="74" t="n">
        <f aca="false">+D23/F23*100</f>
        <v>49.6760259179266</v>
      </c>
    </row>
    <row r="24" customFormat="false" ht="12.8" hidden="false" customHeight="false" outlineLevel="0" collapsed="false">
      <c r="A24" s="52" t="s">
        <v>60</v>
      </c>
      <c r="B24" s="22" t="s">
        <v>61</v>
      </c>
      <c r="C24" s="53" t="n">
        <v>38</v>
      </c>
      <c r="D24" s="53" t="n">
        <v>19</v>
      </c>
      <c r="E24" s="53" t="n">
        <v>57</v>
      </c>
      <c r="F24" s="53" t="n">
        <v>43</v>
      </c>
      <c r="G24" s="73" t="n">
        <f aca="false">+D24/F24*100</f>
        <v>44.1860465116279</v>
      </c>
    </row>
    <row r="25" customFormat="false" ht="12.8" hidden="false" customHeight="false" outlineLevel="0" collapsed="false">
      <c r="A25" s="55" t="s">
        <v>62</v>
      </c>
      <c r="B25" s="56" t="s">
        <v>63</v>
      </c>
      <c r="C25" s="57" t="n">
        <v>41</v>
      </c>
      <c r="D25" s="57" t="n">
        <v>106</v>
      </c>
      <c r="E25" s="57" t="n">
        <v>147</v>
      </c>
      <c r="F25" s="57" t="n">
        <v>304</v>
      </c>
      <c r="G25" s="74" t="n">
        <f aca="false">+D25/F25*100</f>
        <v>34.8684210526316</v>
      </c>
    </row>
    <row r="26" customFormat="false" ht="12.8" hidden="false" customHeight="false" outlineLevel="0" collapsed="false">
      <c r="A26" s="52" t="s">
        <v>64</v>
      </c>
      <c r="B26" s="22" t="s">
        <v>65</v>
      </c>
      <c r="C26" s="53" t="n">
        <v>32</v>
      </c>
      <c r="D26" s="53" t="n">
        <v>137</v>
      </c>
      <c r="E26" s="53" t="n">
        <v>169</v>
      </c>
      <c r="F26" s="53" t="n">
        <v>1149</v>
      </c>
      <c r="G26" s="73" t="n">
        <f aca="false">+D26/F26*100</f>
        <v>11.9234116623151</v>
      </c>
    </row>
    <row r="27" customFormat="false" ht="12.8" hidden="false" customHeight="false" outlineLevel="0" collapsed="false">
      <c r="A27" s="55" t="s">
        <v>66</v>
      </c>
      <c r="B27" s="56" t="s">
        <v>67</v>
      </c>
      <c r="C27" s="57" t="n">
        <v>175</v>
      </c>
      <c r="D27" s="57" t="n">
        <v>156</v>
      </c>
      <c r="E27" s="57" t="n">
        <v>331</v>
      </c>
      <c r="F27" s="57" t="n">
        <v>187</v>
      </c>
      <c r="G27" s="74" t="n">
        <f aca="false">+D27/F27*100</f>
        <v>83.4224598930481</v>
      </c>
    </row>
    <row r="28" customFormat="false" ht="12.8" hidden="false" customHeight="false" outlineLevel="0" collapsed="false">
      <c r="A28" s="52" t="s">
        <v>68</v>
      </c>
      <c r="B28" s="22" t="s">
        <v>69</v>
      </c>
      <c r="C28" s="53" t="n">
        <v>172</v>
      </c>
      <c r="D28" s="53" t="n">
        <v>329</v>
      </c>
      <c r="E28" s="53" t="n">
        <v>501</v>
      </c>
      <c r="F28" s="53" t="n">
        <v>439</v>
      </c>
      <c r="G28" s="73" t="n">
        <f aca="false">+D28/F28*100</f>
        <v>74.9430523917995</v>
      </c>
    </row>
    <row r="29" customFormat="false" ht="12.8" hidden="false" customHeight="false" outlineLevel="0" collapsed="false">
      <c r="A29" s="55" t="s">
        <v>70</v>
      </c>
      <c r="B29" s="56" t="s">
        <v>71</v>
      </c>
      <c r="C29" s="57" t="n">
        <v>105</v>
      </c>
      <c r="D29" s="57" t="n">
        <v>59</v>
      </c>
      <c r="E29" s="57" t="n">
        <v>164</v>
      </c>
      <c r="F29" s="57" t="n">
        <v>88</v>
      </c>
      <c r="G29" s="74" t="n">
        <f aca="false">+D29/F29*100</f>
        <v>67.0454545454546</v>
      </c>
    </row>
    <row r="30" customFormat="false" ht="12.8" hidden="false" customHeight="false" outlineLevel="0" collapsed="false">
      <c r="A30" s="52" t="s">
        <v>72</v>
      </c>
      <c r="B30" s="22" t="s">
        <v>73</v>
      </c>
      <c r="C30" s="53" t="n">
        <v>3</v>
      </c>
      <c r="D30" s="53" t="n">
        <v>4</v>
      </c>
      <c r="E30" s="53" t="n">
        <v>7</v>
      </c>
      <c r="F30" s="53" t="n">
        <v>10</v>
      </c>
      <c r="G30" s="73" t="n">
        <f aca="false">+D30/F30*100</f>
        <v>40</v>
      </c>
    </row>
    <row r="31" customFormat="false" ht="12.8" hidden="false" customHeight="false" outlineLevel="0" collapsed="false">
      <c r="A31" s="58" t="s">
        <v>128</v>
      </c>
      <c r="B31" s="59" t="s">
        <v>75</v>
      </c>
      <c r="C31" s="60" t="n">
        <v>6202</v>
      </c>
      <c r="D31" s="60" t="n">
        <v>16274</v>
      </c>
      <c r="E31" s="60" t="n">
        <v>22476</v>
      </c>
      <c r="F31" s="60" t="n">
        <v>22816</v>
      </c>
      <c r="G31" s="54" t="n">
        <f aca="false">+D31/F31*100</f>
        <v>71.3271388499299</v>
      </c>
    </row>
  </sheetData>
  <autoFilter ref="A1:E3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G2" activeCellId="0" sqref="G2"/>
    </sheetView>
  </sheetViews>
  <sheetFormatPr defaultColWidth="11.53515625" defaultRowHeight="12.8" zeroHeight="false" outlineLevelRow="0" outlineLevelCol="0"/>
  <cols>
    <col collapsed="false" customWidth="false" hidden="false" outlineLevel="0" max="7" min="1" style="61" width="11.53"/>
  </cols>
  <sheetData>
    <row r="1" customFormat="false" ht="12.8" hidden="false" customHeight="false" outlineLevel="0" collapsed="false">
      <c r="A1" s="17" t="s">
        <v>129</v>
      </c>
      <c r="B1" s="18" t="s">
        <v>130</v>
      </c>
      <c r="C1" s="20" t="s">
        <v>131</v>
      </c>
      <c r="D1" s="19" t="s">
        <v>132</v>
      </c>
      <c r="E1" s="19" t="s">
        <v>133</v>
      </c>
      <c r="F1" s="19" t="s">
        <v>134</v>
      </c>
      <c r="G1" s="19" t="s">
        <v>78</v>
      </c>
    </row>
    <row r="2" customFormat="false" ht="12.8" hidden="false" customHeight="false" outlineLevel="0" collapsed="false">
      <c r="A2" s="21" t="s">
        <v>12</v>
      </c>
      <c r="B2" s="22" t="s">
        <v>13</v>
      </c>
      <c r="C2" s="24" t="n">
        <v>114</v>
      </c>
      <c r="D2" s="25" t="n">
        <v>42</v>
      </c>
      <c r="E2" s="25" t="n">
        <v>3</v>
      </c>
      <c r="F2" s="23" t="n">
        <v>0</v>
      </c>
      <c r="G2" s="25" t="n">
        <v>159</v>
      </c>
    </row>
    <row r="3" customFormat="false" ht="12.8" hidden="false" customHeight="false" outlineLevel="0" collapsed="false">
      <c r="A3" s="21" t="s">
        <v>14</v>
      </c>
      <c r="B3" s="22" t="s">
        <v>15</v>
      </c>
      <c r="C3" s="24" t="n">
        <v>259</v>
      </c>
      <c r="D3" s="25" t="n">
        <v>21</v>
      </c>
      <c r="E3" s="25" t="n">
        <v>7</v>
      </c>
      <c r="F3" s="23" t="n">
        <v>8</v>
      </c>
      <c r="G3" s="25" t="n">
        <v>295</v>
      </c>
    </row>
    <row r="4" customFormat="false" ht="12.8" hidden="false" customHeight="false" outlineLevel="0" collapsed="false">
      <c r="A4" s="21" t="s">
        <v>16</v>
      </c>
      <c r="B4" s="22" t="s">
        <v>17</v>
      </c>
      <c r="C4" s="24" t="n">
        <v>47</v>
      </c>
      <c r="D4" s="25" t="n">
        <v>2</v>
      </c>
      <c r="E4" s="25" t="n">
        <v>0</v>
      </c>
      <c r="F4" s="23" t="n">
        <v>1</v>
      </c>
      <c r="G4" s="25" t="n">
        <v>50</v>
      </c>
    </row>
    <row r="5" customFormat="false" ht="12.8" hidden="false" customHeight="false" outlineLevel="0" collapsed="false">
      <c r="A5" s="21" t="s">
        <v>18</v>
      </c>
      <c r="B5" s="22" t="s">
        <v>19</v>
      </c>
      <c r="C5" s="24" t="n">
        <v>65</v>
      </c>
      <c r="D5" s="25" t="n">
        <v>8</v>
      </c>
      <c r="E5" s="25" t="n">
        <v>1</v>
      </c>
      <c r="F5" s="23" t="n">
        <v>1</v>
      </c>
      <c r="G5" s="25" t="n">
        <v>75</v>
      </c>
    </row>
    <row r="6" customFormat="false" ht="12.8" hidden="false" customHeight="false" outlineLevel="0" collapsed="false">
      <c r="A6" s="21" t="s">
        <v>20</v>
      </c>
      <c r="B6" s="22" t="s">
        <v>21</v>
      </c>
      <c r="C6" s="24" t="n">
        <v>0</v>
      </c>
      <c r="D6" s="25" t="n">
        <v>0</v>
      </c>
      <c r="E6" s="25" t="n">
        <v>0</v>
      </c>
      <c r="F6" s="23" t="n">
        <v>0</v>
      </c>
      <c r="G6" s="25" t="n">
        <v>0</v>
      </c>
    </row>
    <row r="7" customFormat="false" ht="12.8" hidden="false" customHeight="false" outlineLevel="0" collapsed="false">
      <c r="A7" s="21" t="s">
        <v>22</v>
      </c>
      <c r="B7" s="22" t="s">
        <v>23</v>
      </c>
      <c r="C7" s="24" t="n">
        <v>2</v>
      </c>
      <c r="D7" s="25" t="n">
        <v>2</v>
      </c>
      <c r="E7" s="25" t="n">
        <v>0</v>
      </c>
      <c r="F7" s="23" t="n">
        <v>0</v>
      </c>
      <c r="G7" s="25" t="n">
        <v>4</v>
      </c>
    </row>
    <row r="8" customFormat="false" ht="12.8" hidden="false" customHeight="false" outlineLevel="0" collapsed="false">
      <c r="A8" s="21" t="s">
        <v>24</v>
      </c>
      <c r="B8" s="22" t="s">
        <v>25</v>
      </c>
      <c r="C8" s="24" t="n">
        <v>551</v>
      </c>
      <c r="D8" s="25" t="n">
        <v>65</v>
      </c>
      <c r="E8" s="25" t="n">
        <v>58</v>
      </c>
      <c r="F8" s="23" t="n">
        <v>24</v>
      </c>
      <c r="G8" s="25" t="n">
        <v>698</v>
      </c>
    </row>
    <row r="9" customFormat="false" ht="12.8" hidden="false" customHeight="false" outlineLevel="0" collapsed="false">
      <c r="A9" s="21" t="s">
        <v>26</v>
      </c>
      <c r="B9" s="22" t="s">
        <v>27</v>
      </c>
      <c r="C9" s="24" t="n">
        <v>0</v>
      </c>
      <c r="D9" s="25" t="n">
        <v>3</v>
      </c>
      <c r="E9" s="25" t="n">
        <v>0</v>
      </c>
      <c r="F9" s="23" t="n">
        <v>0</v>
      </c>
      <c r="G9" s="25" t="n">
        <v>3</v>
      </c>
    </row>
    <row r="10" customFormat="false" ht="12.8" hidden="false" customHeight="false" outlineLevel="0" collapsed="false">
      <c r="A10" s="21" t="s">
        <v>28</v>
      </c>
      <c r="B10" s="22" t="s">
        <v>29</v>
      </c>
      <c r="C10" s="24" t="n">
        <v>0</v>
      </c>
      <c r="D10" s="25" t="n">
        <v>0</v>
      </c>
      <c r="E10" s="25" t="n">
        <v>0</v>
      </c>
      <c r="F10" s="23" t="n">
        <v>0</v>
      </c>
      <c r="G10" s="25" t="n">
        <v>0</v>
      </c>
    </row>
    <row r="11" customFormat="false" ht="12.8" hidden="false" customHeight="false" outlineLevel="0" collapsed="false">
      <c r="A11" s="21" t="s">
        <v>30</v>
      </c>
      <c r="B11" s="22" t="s">
        <v>31</v>
      </c>
      <c r="C11" s="24" t="n">
        <v>695</v>
      </c>
      <c r="D11" s="25" t="n">
        <v>62</v>
      </c>
      <c r="E11" s="25" t="n">
        <v>8</v>
      </c>
      <c r="F11" s="23" t="n">
        <v>3</v>
      </c>
      <c r="G11" s="25" t="n">
        <v>768</v>
      </c>
    </row>
    <row r="12" customFormat="false" ht="12.8" hidden="false" customHeight="false" outlineLevel="0" collapsed="false">
      <c r="A12" s="21" t="s">
        <v>32</v>
      </c>
      <c r="B12" s="22" t="s">
        <v>33</v>
      </c>
      <c r="C12" s="24" t="n">
        <v>9</v>
      </c>
      <c r="D12" s="25" t="n">
        <v>0</v>
      </c>
      <c r="E12" s="25" t="n">
        <v>1</v>
      </c>
      <c r="F12" s="23" t="n">
        <v>0</v>
      </c>
      <c r="G12" s="25" t="n">
        <v>10</v>
      </c>
    </row>
    <row r="13" customFormat="false" ht="12.8" hidden="false" customHeight="false" outlineLevel="0" collapsed="false">
      <c r="A13" s="21" t="s">
        <v>34</v>
      </c>
      <c r="B13" s="22" t="s">
        <v>135</v>
      </c>
      <c r="C13" s="24" t="n">
        <v>0</v>
      </c>
      <c r="D13" s="25" t="n">
        <v>0</v>
      </c>
      <c r="E13" s="25" t="n">
        <v>0</v>
      </c>
      <c r="F13" s="23" t="n">
        <v>0</v>
      </c>
      <c r="G13" s="25" t="n">
        <v>0</v>
      </c>
    </row>
    <row r="14" customFormat="false" ht="12.8" hidden="false" customHeight="false" outlineLevel="0" collapsed="false">
      <c r="A14" s="21" t="s">
        <v>36</v>
      </c>
      <c r="B14" s="22" t="s">
        <v>37</v>
      </c>
      <c r="C14" s="24" t="n">
        <v>0</v>
      </c>
      <c r="D14" s="25" t="n">
        <v>0</v>
      </c>
      <c r="E14" s="25" t="n">
        <v>0</v>
      </c>
      <c r="F14" s="23" t="n">
        <v>0</v>
      </c>
      <c r="G14" s="25" t="n">
        <v>0</v>
      </c>
    </row>
    <row r="15" customFormat="false" ht="12.8" hidden="false" customHeight="false" outlineLevel="0" collapsed="false">
      <c r="A15" s="21" t="s">
        <v>38</v>
      </c>
      <c r="B15" s="22" t="s">
        <v>39</v>
      </c>
      <c r="C15" s="24" t="n">
        <v>244</v>
      </c>
      <c r="D15" s="25" t="n">
        <v>18</v>
      </c>
      <c r="E15" s="25" t="n">
        <v>3</v>
      </c>
      <c r="F15" s="23" t="n">
        <v>0</v>
      </c>
      <c r="G15" s="25" t="n">
        <v>265</v>
      </c>
    </row>
    <row r="16" customFormat="false" ht="12.8" hidden="false" customHeight="false" outlineLevel="0" collapsed="false">
      <c r="A16" s="21" t="s">
        <v>40</v>
      </c>
      <c r="B16" s="22" t="s">
        <v>41</v>
      </c>
      <c r="C16" s="24" t="n">
        <v>0</v>
      </c>
      <c r="D16" s="25" t="n">
        <v>0</v>
      </c>
      <c r="E16" s="25" t="n">
        <v>0</v>
      </c>
      <c r="F16" s="23" t="n">
        <v>0</v>
      </c>
      <c r="G16" s="25" t="n">
        <v>0</v>
      </c>
    </row>
    <row r="17" customFormat="false" ht="12.8" hidden="false" customHeight="false" outlineLevel="0" collapsed="false">
      <c r="A17" s="21" t="s">
        <v>42</v>
      </c>
      <c r="B17" s="22" t="s">
        <v>43</v>
      </c>
      <c r="C17" s="24" t="n">
        <v>0</v>
      </c>
      <c r="D17" s="25" t="n">
        <v>0</v>
      </c>
      <c r="E17" s="25" t="n">
        <v>0</v>
      </c>
      <c r="F17" s="23" t="n">
        <v>0</v>
      </c>
      <c r="G17" s="25" t="n">
        <v>0</v>
      </c>
    </row>
    <row r="18" customFormat="false" ht="12.8" hidden="false" customHeight="false" outlineLevel="0" collapsed="false">
      <c r="A18" s="21" t="s">
        <v>44</v>
      </c>
      <c r="B18" s="22" t="s">
        <v>45</v>
      </c>
      <c r="C18" s="24" t="n">
        <v>0</v>
      </c>
      <c r="D18" s="25" t="n">
        <v>0</v>
      </c>
      <c r="E18" s="25" t="n">
        <v>0</v>
      </c>
      <c r="F18" s="23" t="n">
        <v>0</v>
      </c>
      <c r="G18" s="25" t="n">
        <v>0</v>
      </c>
    </row>
    <row r="19" customFormat="false" ht="12.8" hidden="false" customHeight="false" outlineLevel="0" collapsed="false">
      <c r="A19" s="21" t="s">
        <v>46</v>
      </c>
      <c r="B19" s="22" t="s">
        <v>47</v>
      </c>
      <c r="C19" s="24" t="n">
        <v>6</v>
      </c>
      <c r="D19" s="25" t="n">
        <v>2</v>
      </c>
      <c r="E19" s="25" t="n">
        <v>1</v>
      </c>
      <c r="F19" s="23" t="n">
        <v>0</v>
      </c>
      <c r="G19" s="25" t="n">
        <v>9</v>
      </c>
    </row>
    <row r="20" customFormat="false" ht="12.8" hidden="false" customHeight="false" outlineLevel="0" collapsed="false">
      <c r="A20" s="21" t="s">
        <v>48</v>
      </c>
      <c r="B20" s="22" t="s">
        <v>49</v>
      </c>
      <c r="C20" s="24" t="n">
        <v>0</v>
      </c>
      <c r="D20" s="25" t="n">
        <v>0</v>
      </c>
      <c r="E20" s="25" t="n">
        <v>0</v>
      </c>
      <c r="F20" s="23" t="n">
        <v>0</v>
      </c>
      <c r="G20" s="25" t="n">
        <v>0</v>
      </c>
    </row>
    <row r="21" customFormat="false" ht="12.8" hidden="false" customHeight="false" outlineLevel="0" collapsed="false">
      <c r="A21" s="21" t="s">
        <v>50</v>
      </c>
      <c r="B21" s="22" t="s">
        <v>51</v>
      </c>
      <c r="C21" s="24" t="n">
        <v>1</v>
      </c>
      <c r="D21" s="25" t="n">
        <v>0</v>
      </c>
      <c r="E21" s="25" t="n">
        <v>0</v>
      </c>
      <c r="F21" s="23" t="n">
        <v>0</v>
      </c>
      <c r="G21" s="25" t="n">
        <v>1</v>
      </c>
    </row>
    <row r="22" customFormat="false" ht="12.8" hidden="false" customHeight="false" outlineLevel="0" collapsed="false">
      <c r="A22" s="21" t="s">
        <v>52</v>
      </c>
      <c r="B22" s="22" t="s">
        <v>53</v>
      </c>
      <c r="C22" s="24" t="n">
        <v>8</v>
      </c>
      <c r="D22" s="25" t="n">
        <v>0</v>
      </c>
      <c r="E22" s="25" t="n">
        <v>0</v>
      </c>
      <c r="F22" s="23" t="n">
        <v>0</v>
      </c>
      <c r="G22" s="25" t="n">
        <v>8</v>
      </c>
    </row>
    <row r="23" customFormat="false" ht="12.8" hidden="false" customHeight="false" outlineLevel="0" collapsed="false">
      <c r="A23" s="21" t="s">
        <v>54</v>
      </c>
      <c r="B23" s="22" t="s">
        <v>55</v>
      </c>
      <c r="C23" s="24" t="n">
        <v>1</v>
      </c>
      <c r="D23" s="25" t="n">
        <v>1</v>
      </c>
      <c r="E23" s="25" t="n">
        <v>0</v>
      </c>
      <c r="F23" s="23" t="n">
        <v>0</v>
      </c>
      <c r="G23" s="25" t="n">
        <v>2</v>
      </c>
    </row>
    <row r="24" customFormat="false" ht="12.8" hidden="false" customHeight="false" outlineLevel="0" collapsed="false">
      <c r="A24" s="21" t="s">
        <v>56</v>
      </c>
      <c r="B24" s="22" t="s">
        <v>57</v>
      </c>
      <c r="C24" s="24" t="n">
        <v>9</v>
      </c>
      <c r="D24" s="25" t="n">
        <v>2</v>
      </c>
      <c r="E24" s="25" t="n">
        <v>0</v>
      </c>
      <c r="F24" s="23" t="n">
        <v>0</v>
      </c>
      <c r="G24" s="25" t="n">
        <v>11</v>
      </c>
    </row>
    <row r="25" customFormat="false" ht="12.8" hidden="false" customHeight="false" outlineLevel="0" collapsed="false">
      <c r="A25" s="21" t="s">
        <v>58</v>
      </c>
      <c r="B25" s="22" t="s">
        <v>59</v>
      </c>
      <c r="C25" s="24" t="n">
        <v>35</v>
      </c>
      <c r="D25" s="25" t="n">
        <v>13</v>
      </c>
      <c r="E25" s="25" t="n">
        <v>3</v>
      </c>
      <c r="F25" s="23" t="n">
        <v>1</v>
      </c>
      <c r="G25" s="25" t="n">
        <v>52</v>
      </c>
    </row>
    <row r="26" customFormat="false" ht="12.8" hidden="false" customHeight="false" outlineLevel="0" collapsed="false">
      <c r="A26" s="21" t="s">
        <v>60</v>
      </c>
      <c r="B26" s="22" t="s">
        <v>61</v>
      </c>
      <c r="C26" s="24" t="n">
        <v>3</v>
      </c>
      <c r="D26" s="25" t="n">
        <v>0</v>
      </c>
      <c r="E26" s="25" t="n">
        <v>0</v>
      </c>
      <c r="F26" s="23" t="n">
        <v>0</v>
      </c>
      <c r="G26" s="25" t="n">
        <v>3</v>
      </c>
    </row>
    <row r="27" customFormat="false" ht="12.8" hidden="false" customHeight="false" outlineLevel="0" collapsed="false">
      <c r="A27" s="21" t="s">
        <v>62</v>
      </c>
      <c r="B27" s="22" t="s">
        <v>63</v>
      </c>
      <c r="C27" s="24" t="n">
        <v>17</v>
      </c>
      <c r="D27" s="25" t="n">
        <v>3</v>
      </c>
      <c r="E27" s="25" t="n">
        <v>1</v>
      </c>
      <c r="F27" s="23" t="n">
        <v>0</v>
      </c>
      <c r="G27" s="25" t="n">
        <v>21</v>
      </c>
    </row>
    <row r="28" customFormat="false" ht="12.8" hidden="false" customHeight="false" outlineLevel="0" collapsed="false">
      <c r="A28" s="21" t="s">
        <v>64</v>
      </c>
      <c r="B28" s="22" t="s">
        <v>65</v>
      </c>
      <c r="C28" s="24" t="n">
        <v>95</v>
      </c>
      <c r="D28" s="25" t="n">
        <v>34</v>
      </c>
      <c r="E28" s="25" t="n">
        <v>0</v>
      </c>
      <c r="F28" s="23" t="n">
        <v>0</v>
      </c>
      <c r="G28" s="25" t="n">
        <v>129</v>
      </c>
    </row>
    <row r="29" customFormat="false" ht="12.8" hidden="false" customHeight="false" outlineLevel="0" collapsed="false">
      <c r="A29" s="21" t="s">
        <v>66</v>
      </c>
      <c r="B29" s="22" t="s">
        <v>67</v>
      </c>
      <c r="C29" s="24" t="n">
        <v>11</v>
      </c>
      <c r="D29" s="25" t="n">
        <v>1</v>
      </c>
      <c r="E29" s="25" t="n">
        <v>1</v>
      </c>
      <c r="F29" s="23" t="n">
        <v>0</v>
      </c>
      <c r="G29" s="25" t="n">
        <v>13</v>
      </c>
    </row>
    <row r="30" customFormat="false" ht="12.8" hidden="false" customHeight="false" outlineLevel="0" collapsed="false">
      <c r="A30" s="21" t="s">
        <v>68</v>
      </c>
      <c r="B30" s="22" t="s">
        <v>69</v>
      </c>
      <c r="C30" s="24" t="n">
        <v>35</v>
      </c>
      <c r="D30" s="25" t="n">
        <v>8</v>
      </c>
      <c r="E30" s="25" t="n">
        <v>0</v>
      </c>
      <c r="F30" s="23" t="n">
        <v>1</v>
      </c>
      <c r="G30" s="25" t="n">
        <v>44</v>
      </c>
    </row>
    <row r="31" customFormat="false" ht="12.8" hidden="false" customHeight="false" outlineLevel="0" collapsed="false">
      <c r="A31" s="21" t="s">
        <v>70</v>
      </c>
      <c r="B31" s="22" t="s">
        <v>71</v>
      </c>
      <c r="C31" s="24" t="n">
        <v>3</v>
      </c>
      <c r="D31" s="25" t="n">
        <v>0</v>
      </c>
      <c r="E31" s="25" t="n">
        <v>1</v>
      </c>
      <c r="F31" s="23" t="n">
        <v>0</v>
      </c>
      <c r="G31" s="25" t="n">
        <v>4</v>
      </c>
    </row>
    <row r="32" customFormat="false" ht="12.8" hidden="false" customHeight="false" outlineLevel="0" collapsed="false">
      <c r="A32" s="21" t="s">
        <v>72</v>
      </c>
      <c r="B32" s="22" t="s">
        <v>73</v>
      </c>
      <c r="C32" s="24" t="n">
        <v>0</v>
      </c>
      <c r="D32" s="25" t="n">
        <v>0</v>
      </c>
      <c r="E32" s="25" t="n">
        <v>0</v>
      </c>
      <c r="F32" s="23" t="n">
        <v>0</v>
      </c>
      <c r="G32" s="25" t="n">
        <v>0</v>
      </c>
    </row>
    <row r="33" customFormat="false" ht="12.8" hidden="false" customHeight="false" outlineLevel="0" collapsed="false">
      <c r="A33" s="21" t="s">
        <v>78</v>
      </c>
      <c r="B33" s="22" t="s">
        <v>78</v>
      </c>
      <c r="C33" s="24" t="n">
        <v>2210</v>
      </c>
      <c r="D33" s="25" t="n">
        <v>287</v>
      </c>
      <c r="E33" s="25" t="n">
        <v>88</v>
      </c>
      <c r="F33" s="23" t="n">
        <v>39</v>
      </c>
      <c r="G33" s="25" t="n">
        <v>2624</v>
      </c>
    </row>
  </sheetData>
  <autoFilter ref="A1:G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75" t="s">
        <v>136</v>
      </c>
      <c r="B1" s="47" t="s">
        <v>137</v>
      </c>
      <c r="C1" s="76" t="s">
        <v>138</v>
      </c>
      <c r="D1" s="77" t="s">
        <v>3</v>
      </c>
      <c r="E1" s="47" t="s">
        <v>139</v>
      </c>
    </row>
    <row r="2" customFormat="false" ht="12.8" hidden="false" customHeight="false" outlineLevel="0" collapsed="false">
      <c r="A2" s="75" t="s">
        <v>12</v>
      </c>
      <c r="B2" s="78" t="s">
        <v>13</v>
      </c>
      <c r="C2" s="76" t="n">
        <v>142</v>
      </c>
      <c r="D2" s="77" t="n">
        <v>136</v>
      </c>
      <c r="E2" s="79" t="n">
        <v>85</v>
      </c>
    </row>
    <row r="3" customFormat="false" ht="12.8" hidden="false" customHeight="false" outlineLevel="0" collapsed="false">
      <c r="A3" s="80" t="s">
        <v>14</v>
      </c>
      <c r="B3" s="78" t="s">
        <v>15</v>
      </c>
      <c r="C3" s="81" t="n">
        <v>874</v>
      </c>
      <c r="D3" s="82" t="n">
        <v>1428</v>
      </c>
      <c r="E3" s="79" t="n">
        <v>795</v>
      </c>
    </row>
    <row r="4" customFormat="false" ht="12.8" hidden="false" customHeight="false" outlineLevel="0" collapsed="false">
      <c r="A4" s="80" t="s">
        <v>16</v>
      </c>
      <c r="B4" s="78" t="s">
        <v>17</v>
      </c>
      <c r="C4" s="81" t="n">
        <v>3</v>
      </c>
      <c r="D4" s="82" t="n">
        <v>0</v>
      </c>
      <c r="E4" s="79" t="n">
        <v>0</v>
      </c>
    </row>
    <row r="5" customFormat="false" ht="12.8" hidden="false" customHeight="false" outlineLevel="0" collapsed="false">
      <c r="A5" s="80" t="s">
        <v>18</v>
      </c>
      <c r="B5" s="78" t="s">
        <v>19</v>
      </c>
      <c r="C5" s="81" t="n">
        <v>282</v>
      </c>
      <c r="D5" s="82" t="n">
        <v>540</v>
      </c>
      <c r="E5" s="79" t="n">
        <v>364</v>
      </c>
    </row>
    <row r="6" customFormat="false" ht="12.8" hidden="false" customHeight="false" outlineLevel="0" collapsed="false">
      <c r="A6" s="80" t="s">
        <v>20</v>
      </c>
      <c r="B6" s="78" t="s">
        <v>21</v>
      </c>
      <c r="C6" s="81" t="n">
        <v>3</v>
      </c>
      <c r="D6" s="82" t="n">
        <v>15</v>
      </c>
      <c r="E6" s="79" t="n">
        <v>0</v>
      </c>
    </row>
    <row r="7" customFormat="false" ht="12.8" hidden="false" customHeight="false" outlineLevel="0" collapsed="false">
      <c r="A7" s="80" t="s">
        <v>22</v>
      </c>
      <c r="B7" s="78" t="s">
        <v>23</v>
      </c>
      <c r="C7" s="81" t="n">
        <v>16</v>
      </c>
      <c r="D7" s="82" t="n">
        <v>8</v>
      </c>
      <c r="E7" s="79" t="n">
        <v>5</v>
      </c>
    </row>
    <row r="8" customFormat="false" ht="12.8" hidden="false" customHeight="false" outlineLevel="0" collapsed="false">
      <c r="A8" s="80" t="s">
        <v>24</v>
      </c>
      <c r="B8" s="78" t="s">
        <v>25</v>
      </c>
      <c r="C8" s="81" t="n">
        <v>1198</v>
      </c>
      <c r="D8" s="82" t="n">
        <v>3322</v>
      </c>
      <c r="E8" s="79" t="n">
        <v>2049</v>
      </c>
    </row>
    <row r="9" customFormat="false" ht="12.8" hidden="false" customHeight="false" outlineLevel="0" collapsed="false">
      <c r="A9" s="80" t="s">
        <v>26</v>
      </c>
      <c r="B9" s="78" t="s">
        <v>27</v>
      </c>
      <c r="C9" s="81" t="n">
        <v>12</v>
      </c>
      <c r="D9" s="82" t="n">
        <v>27</v>
      </c>
      <c r="E9" s="79" t="n">
        <v>20</v>
      </c>
    </row>
    <row r="10" customFormat="false" ht="12.8" hidden="false" customHeight="false" outlineLevel="0" collapsed="false">
      <c r="A10" s="80" t="s">
        <v>28</v>
      </c>
      <c r="B10" s="78" t="s">
        <v>29</v>
      </c>
      <c r="C10" s="81" t="n">
        <v>0</v>
      </c>
      <c r="D10" s="82" t="n">
        <v>2</v>
      </c>
      <c r="E10" s="79" t="n">
        <v>2</v>
      </c>
    </row>
    <row r="11" customFormat="false" ht="12.8" hidden="false" customHeight="false" outlineLevel="0" collapsed="false">
      <c r="A11" s="80" t="s">
        <v>140</v>
      </c>
      <c r="B11" s="78" t="s">
        <v>37</v>
      </c>
      <c r="C11" s="81" t="n">
        <v>41</v>
      </c>
      <c r="D11" s="82" t="n">
        <v>38</v>
      </c>
      <c r="E11" s="79" t="n">
        <v>8</v>
      </c>
    </row>
    <row r="12" customFormat="false" ht="12.8" hidden="false" customHeight="false" outlineLevel="0" collapsed="false">
      <c r="A12" s="80" t="s">
        <v>30</v>
      </c>
      <c r="B12" s="78" t="s">
        <v>31</v>
      </c>
      <c r="C12" s="81" t="n">
        <v>1</v>
      </c>
      <c r="D12" s="82" t="n">
        <v>2</v>
      </c>
      <c r="E12" s="79" t="n">
        <v>0</v>
      </c>
    </row>
    <row r="13" customFormat="false" ht="12.8" hidden="false" customHeight="false" outlineLevel="0" collapsed="false">
      <c r="A13" s="80" t="s">
        <v>32</v>
      </c>
      <c r="B13" s="78" t="s">
        <v>33</v>
      </c>
      <c r="C13" s="81" t="n">
        <v>6</v>
      </c>
      <c r="D13" s="82" t="n">
        <v>62</v>
      </c>
      <c r="E13" s="79" t="n">
        <v>10</v>
      </c>
    </row>
    <row r="14" customFormat="false" ht="12.8" hidden="false" customHeight="false" outlineLevel="0" collapsed="false">
      <c r="A14" s="80" t="s">
        <v>34</v>
      </c>
      <c r="B14" s="78" t="s">
        <v>135</v>
      </c>
      <c r="C14" s="81" t="n">
        <v>0</v>
      </c>
      <c r="D14" s="82" t="n">
        <v>0</v>
      </c>
      <c r="E14" s="79" t="n">
        <v>0</v>
      </c>
    </row>
    <row r="15" customFormat="false" ht="12.8" hidden="false" customHeight="false" outlineLevel="0" collapsed="false">
      <c r="A15" s="80" t="s">
        <v>38</v>
      </c>
      <c r="B15" s="78" t="s">
        <v>39</v>
      </c>
      <c r="C15" s="81" t="n">
        <v>22</v>
      </c>
      <c r="D15" s="82" t="n">
        <v>9</v>
      </c>
      <c r="E15" s="79" t="n">
        <v>7</v>
      </c>
    </row>
    <row r="16" customFormat="false" ht="12.8" hidden="false" customHeight="false" outlineLevel="0" collapsed="false">
      <c r="A16" s="80" t="s">
        <v>40</v>
      </c>
      <c r="B16" s="78" t="s">
        <v>41</v>
      </c>
      <c r="C16" s="81" t="n">
        <v>7</v>
      </c>
      <c r="D16" s="82" t="n">
        <v>2</v>
      </c>
      <c r="E16" s="79" t="n">
        <v>2</v>
      </c>
    </row>
    <row r="17" customFormat="false" ht="12.8" hidden="false" customHeight="false" outlineLevel="0" collapsed="false">
      <c r="A17" s="80" t="s">
        <v>42</v>
      </c>
      <c r="B17" s="78" t="s">
        <v>43</v>
      </c>
      <c r="C17" s="81" t="n">
        <v>112</v>
      </c>
      <c r="D17" s="82" t="n">
        <v>61</v>
      </c>
      <c r="E17" s="79" t="n">
        <v>60</v>
      </c>
    </row>
    <row r="18" customFormat="false" ht="12.8" hidden="false" customHeight="false" outlineLevel="0" collapsed="false">
      <c r="A18" s="80" t="s">
        <v>44</v>
      </c>
      <c r="B18" s="78" t="s">
        <v>45</v>
      </c>
      <c r="C18" s="81" t="n">
        <v>2</v>
      </c>
      <c r="D18" s="82" t="n">
        <v>10</v>
      </c>
      <c r="E18" s="79" t="n">
        <v>2</v>
      </c>
    </row>
    <row r="19" customFormat="false" ht="12.8" hidden="false" customHeight="false" outlineLevel="0" collapsed="false">
      <c r="A19" s="80" t="s">
        <v>46</v>
      </c>
      <c r="B19" s="78" t="s">
        <v>47</v>
      </c>
      <c r="C19" s="81" t="n">
        <v>158</v>
      </c>
      <c r="D19" s="82" t="n">
        <v>445</v>
      </c>
      <c r="E19" s="79" t="n">
        <v>350</v>
      </c>
    </row>
    <row r="20" customFormat="false" ht="12.8" hidden="false" customHeight="false" outlineLevel="0" collapsed="false">
      <c r="A20" s="80" t="s">
        <v>48</v>
      </c>
      <c r="B20" s="78" t="s">
        <v>49</v>
      </c>
      <c r="C20" s="81" t="n">
        <v>0</v>
      </c>
      <c r="D20" s="82" t="n">
        <v>1</v>
      </c>
      <c r="E20" s="79" t="n">
        <v>1</v>
      </c>
    </row>
    <row r="21" customFormat="false" ht="12.8" hidden="false" customHeight="false" outlineLevel="0" collapsed="false">
      <c r="A21" s="80" t="s">
        <v>50</v>
      </c>
      <c r="B21" s="78" t="s">
        <v>51</v>
      </c>
      <c r="C21" s="81" t="n">
        <v>0</v>
      </c>
      <c r="D21" s="82" t="n">
        <v>0</v>
      </c>
      <c r="E21" s="79" t="n">
        <v>0</v>
      </c>
    </row>
    <row r="22" customFormat="false" ht="12.8" hidden="false" customHeight="false" outlineLevel="0" collapsed="false">
      <c r="A22" s="80" t="s">
        <v>52</v>
      </c>
      <c r="B22" s="78" t="s">
        <v>53</v>
      </c>
      <c r="C22" s="81" t="n">
        <v>29</v>
      </c>
      <c r="D22" s="82" t="n">
        <v>62</v>
      </c>
      <c r="E22" s="79" t="n">
        <v>50</v>
      </c>
    </row>
    <row r="23" customFormat="false" ht="12.8" hidden="false" customHeight="false" outlineLevel="0" collapsed="false">
      <c r="A23" s="80" t="s">
        <v>54</v>
      </c>
      <c r="B23" s="78" t="s">
        <v>55</v>
      </c>
      <c r="C23" s="81" t="n">
        <v>0</v>
      </c>
      <c r="D23" s="82" t="n">
        <v>1</v>
      </c>
      <c r="E23" s="79" t="n">
        <v>1</v>
      </c>
    </row>
    <row r="24" customFormat="false" ht="12.8" hidden="false" customHeight="false" outlineLevel="0" collapsed="false">
      <c r="A24" s="80" t="s">
        <v>56</v>
      </c>
      <c r="B24" s="78" t="s">
        <v>57</v>
      </c>
      <c r="C24" s="81" t="n">
        <v>1</v>
      </c>
      <c r="D24" s="82" t="n">
        <v>1</v>
      </c>
      <c r="E24" s="79" t="n">
        <v>1</v>
      </c>
    </row>
    <row r="25" customFormat="false" ht="12.8" hidden="false" customHeight="false" outlineLevel="0" collapsed="false">
      <c r="A25" s="80" t="s">
        <v>58</v>
      </c>
      <c r="B25" s="78" t="s">
        <v>59</v>
      </c>
      <c r="C25" s="81" t="n">
        <v>236</v>
      </c>
      <c r="D25" s="82" t="n">
        <v>603</v>
      </c>
      <c r="E25" s="79" t="n">
        <v>373</v>
      </c>
    </row>
    <row r="26" customFormat="false" ht="12.8" hidden="false" customHeight="false" outlineLevel="0" collapsed="false">
      <c r="A26" s="80" t="s">
        <v>60</v>
      </c>
      <c r="B26" s="78" t="s">
        <v>61</v>
      </c>
      <c r="C26" s="81" t="n">
        <v>13</v>
      </c>
      <c r="D26" s="82" t="n">
        <v>64</v>
      </c>
      <c r="E26" s="79" t="n">
        <v>15</v>
      </c>
    </row>
    <row r="27" customFormat="false" ht="12.8" hidden="false" customHeight="false" outlineLevel="0" collapsed="false">
      <c r="A27" s="80" t="s">
        <v>62</v>
      </c>
      <c r="B27" s="78" t="s">
        <v>63</v>
      </c>
      <c r="C27" s="81" t="n">
        <v>5</v>
      </c>
      <c r="D27" s="82" t="n">
        <v>8</v>
      </c>
      <c r="E27" s="79" t="n">
        <v>6</v>
      </c>
    </row>
    <row r="28" customFormat="false" ht="12.8" hidden="false" customHeight="false" outlineLevel="0" collapsed="false">
      <c r="A28" s="80" t="s">
        <v>64</v>
      </c>
      <c r="B28" s="78" t="s">
        <v>65</v>
      </c>
      <c r="C28" s="81" t="n">
        <v>25</v>
      </c>
      <c r="D28" s="82" t="n">
        <v>31</v>
      </c>
      <c r="E28" s="79" t="n">
        <v>26</v>
      </c>
    </row>
    <row r="29" customFormat="false" ht="12.8" hidden="false" customHeight="false" outlineLevel="0" collapsed="false">
      <c r="A29" s="80" t="s">
        <v>66</v>
      </c>
      <c r="B29" s="78" t="s">
        <v>67</v>
      </c>
      <c r="C29" s="81" t="n">
        <v>3</v>
      </c>
      <c r="D29" s="82" t="n">
        <v>6</v>
      </c>
      <c r="E29" s="79" t="n">
        <v>0</v>
      </c>
    </row>
    <row r="30" customFormat="false" ht="12.8" hidden="false" customHeight="false" outlineLevel="0" collapsed="false">
      <c r="A30" s="80" t="s">
        <v>68</v>
      </c>
      <c r="B30" s="78" t="s">
        <v>69</v>
      </c>
      <c r="C30" s="81" t="n">
        <v>21</v>
      </c>
      <c r="D30" s="82" t="n">
        <v>66</v>
      </c>
      <c r="E30" s="79" t="n">
        <v>21</v>
      </c>
    </row>
    <row r="31" customFormat="false" ht="12.8" hidden="false" customHeight="false" outlineLevel="0" collapsed="false">
      <c r="A31" s="80" t="s">
        <v>70</v>
      </c>
      <c r="B31" s="78" t="s">
        <v>71</v>
      </c>
      <c r="C31" s="81" t="n">
        <v>16</v>
      </c>
      <c r="D31" s="82" t="n">
        <v>10</v>
      </c>
      <c r="E31" s="79" t="n">
        <v>10</v>
      </c>
    </row>
    <row r="32" customFormat="false" ht="12.8" hidden="false" customHeight="false" outlineLevel="0" collapsed="false">
      <c r="A32" s="80" t="s">
        <v>72</v>
      </c>
      <c r="B32" s="78" t="s">
        <v>73</v>
      </c>
      <c r="C32" s="81" t="n">
        <v>1</v>
      </c>
      <c r="D32" s="82" t="n">
        <v>1</v>
      </c>
      <c r="E32" s="79" t="n">
        <v>0</v>
      </c>
    </row>
    <row r="33" customFormat="false" ht="12.8" hidden="false" customHeight="false" outlineLevel="0" collapsed="false">
      <c r="A33" s="80" t="s">
        <v>78</v>
      </c>
      <c r="B33" s="78" t="s">
        <v>75</v>
      </c>
      <c r="C33" s="81" t="n">
        <v>3229</v>
      </c>
      <c r="D33" s="82" t="n">
        <v>6961</v>
      </c>
      <c r="E33" s="79" t="n">
        <v>4263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F14" activeCellId="0" sqref="F1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47" t="s">
        <v>141</v>
      </c>
      <c r="B1" s="47" t="s">
        <v>142</v>
      </c>
      <c r="C1" s="47" t="s">
        <v>143</v>
      </c>
      <c r="D1" s="47" t="s">
        <v>144</v>
      </c>
      <c r="E1" s="47" t="s">
        <v>145</v>
      </c>
      <c r="F1" s="47" t="s">
        <v>78</v>
      </c>
      <c r="G1" s="47" t="s">
        <v>75</v>
      </c>
    </row>
    <row r="2" customFormat="false" ht="12.8" hidden="false" customHeight="false" outlineLevel="0" collapsed="false">
      <c r="A2" s="47" t="s">
        <v>12</v>
      </c>
      <c r="B2" s="47" t="s">
        <v>13</v>
      </c>
      <c r="C2" s="47" t="n">
        <v>110</v>
      </c>
      <c r="D2" s="47" t="n">
        <v>54</v>
      </c>
      <c r="E2" s="47" t="n">
        <v>4</v>
      </c>
      <c r="F2" s="47" t="n">
        <v>168</v>
      </c>
    </row>
    <row r="3" customFormat="false" ht="12.8" hidden="false" customHeight="false" outlineLevel="0" collapsed="false">
      <c r="A3" s="47" t="s">
        <v>14</v>
      </c>
      <c r="B3" s="47" t="s">
        <v>15</v>
      </c>
      <c r="C3" s="47" t="n">
        <v>137</v>
      </c>
      <c r="D3" s="47" t="n">
        <v>25</v>
      </c>
      <c r="E3" s="47" t="n">
        <v>2</v>
      </c>
      <c r="F3" s="47" t="n">
        <v>164</v>
      </c>
    </row>
    <row r="4" customFormat="false" ht="12.8" hidden="false" customHeight="false" outlineLevel="0" collapsed="false">
      <c r="A4" s="47" t="s">
        <v>28</v>
      </c>
      <c r="B4" s="47" t="s">
        <v>29</v>
      </c>
      <c r="C4" s="47" t="n">
        <v>0</v>
      </c>
      <c r="D4" s="47" t="n">
        <v>0</v>
      </c>
      <c r="E4" s="47" t="n">
        <v>0</v>
      </c>
      <c r="F4" s="47" t="n">
        <v>0</v>
      </c>
    </row>
    <row r="5" customFormat="false" ht="12.8" hidden="false" customHeight="false" outlineLevel="0" collapsed="false">
      <c r="A5" s="47" t="s">
        <v>32</v>
      </c>
      <c r="B5" s="47" t="s">
        <v>33</v>
      </c>
      <c r="C5" s="47" t="n">
        <v>7</v>
      </c>
      <c r="D5" s="47" t="n">
        <v>2</v>
      </c>
      <c r="E5" s="47" t="n">
        <v>0</v>
      </c>
      <c r="F5" s="47" t="n">
        <v>9</v>
      </c>
    </row>
    <row r="6" customFormat="false" ht="12.8" hidden="false" customHeight="false" outlineLevel="0" collapsed="false">
      <c r="A6" s="47" t="s">
        <v>42</v>
      </c>
      <c r="B6" s="47" t="s">
        <v>43</v>
      </c>
      <c r="C6" s="47" t="n">
        <v>1</v>
      </c>
      <c r="D6" s="47" t="n">
        <v>0</v>
      </c>
      <c r="E6" s="47" t="n">
        <v>0</v>
      </c>
      <c r="F6" s="47" t="n">
        <v>1</v>
      </c>
    </row>
    <row r="7" customFormat="false" ht="12.8" hidden="false" customHeight="false" outlineLevel="0" collapsed="false">
      <c r="A7" s="47" t="s">
        <v>44</v>
      </c>
      <c r="B7" s="47" t="s">
        <v>45</v>
      </c>
      <c r="C7" s="47" t="n">
        <v>0</v>
      </c>
      <c r="D7" s="47" t="n">
        <v>0</v>
      </c>
      <c r="E7" s="47" t="n">
        <v>0</v>
      </c>
      <c r="F7" s="47" t="n">
        <v>0</v>
      </c>
    </row>
    <row r="8" customFormat="false" ht="12.8" hidden="false" customHeight="false" outlineLevel="0" collapsed="false">
      <c r="A8" s="47" t="s">
        <v>50</v>
      </c>
      <c r="B8" s="47" t="s">
        <v>51</v>
      </c>
      <c r="C8" s="47" t="n">
        <v>3</v>
      </c>
      <c r="D8" s="47" t="n">
        <v>0</v>
      </c>
      <c r="E8" s="47" t="n">
        <v>0</v>
      </c>
      <c r="F8" s="47" t="n">
        <v>3</v>
      </c>
    </row>
    <row r="9" customFormat="false" ht="12.8" hidden="false" customHeight="false" outlineLevel="0" collapsed="false">
      <c r="A9" s="47" t="s">
        <v>52</v>
      </c>
      <c r="B9" s="47" t="s">
        <v>53</v>
      </c>
      <c r="C9" s="47" t="n">
        <v>15</v>
      </c>
      <c r="D9" s="47" t="n">
        <v>1</v>
      </c>
      <c r="E9" s="47" t="n">
        <v>0</v>
      </c>
      <c r="F9" s="47" t="n">
        <v>16</v>
      </c>
    </row>
    <row r="10" customFormat="false" ht="12.8" hidden="false" customHeight="false" outlineLevel="0" collapsed="false">
      <c r="A10" s="47" t="s">
        <v>54</v>
      </c>
      <c r="B10" s="47" t="s">
        <v>55</v>
      </c>
      <c r="C10" s="47" t="n">
        <v>2</v>
      </c>
      <c r="D10" s="47" t="n">
        <v>0</v>
      </c>
      <c r="E10" s="47" t="n">
        <v>0</v>
      </c>
      <c r="F10" s="47" t="n">
        <v>2</v>
      </c>
    </row>
    <row r="11" customFormat="false" ht="12.8" hidden="false" customHeight="false" outlineLevel="0" collapsed="false">
      <c r="A11" s="47" t="s">
        <v>56</v>
      </c>
      <c r="B11" s="47" t="s">
        <v>57</v>
      </c>
      <c r="C11" s="47" t="n">
        <v>5</v>
      </c>
      <c r="D11" s="47" t="n">
        <v>0</v>
      </c>
      <c r="E11" s="47" t="n">
        <v>0</v>
      </c>
      <c r="F11" s="47" t="n">
        <v>5</v>
      </c>
    </row>
    <row r="12" customFormat="false" ht="12.8" hidden="false" customHeight="false" outlineLevel="0" collapsed="false">
      <c r="A12" s="47" t="s">
        <v>58</v>
      </c>
      <c r="B12" s="47" t="s">
        <v>59</v>
      </c>
      <c r="C12" s="47" t="n">
        <v>103</v>
      </c>
      <c r="D12" s="47" t="n">
        <v>14</v>
      </c>
      <c r="E12" s="47" t="n">
        <v>3</v>
      </c>
      <c r="F12" s="47" t="n">
        <v>120</v>
      </c>
    </row>
    <row r="13" customFormat="false" ht="12.8" hidden="false" customHeight="false" outlineLevel="0" collapsed="false">
      <c r="A13" s="47" t="s">
        <v>66</v>
      </c>
      <c r="B13" s="47" t="s">
        <v>67</v>
      </c>
      <c r="C13" s="47" t="n">
        <v>9</v>
      </c>
      <c r="D13" s="47" t="n">
        <v>0</v>
      </c>
      <c r="E13" s="47" t="n">
        <v>2</v>
      </c>
      <c r="F13" s="47" t="n">
        <v>11</v>
      </c>
    </row>
    <row r="14" customFormat="false" ht="12.8" hidden="false" customHeight="false" outlineLevel="0" collapsed="false">
      <c r="A14" s="47" t="s">
        <v>68</v>
      </c>
      <c r="B14" s="47" t="s">
        <v>69</v>
      </c>
      <c r="C14" s="47" t="n">
        <v>51</v>
      </c>
      <c r="D14" s="47" t="n">
        <v>10</v>
      </c>
      <c r="E14" s="47" t="n">
        <v>10</v>
      </c>
      <c r="F14" s="47" t="n">
        <v>71</v>
      </c>
    </row>
    <row r="15" customFormat="false" ht="12.8" hidden="false" customHeight="false" outlineLevel="0" collapsed="false">
      <c r="A15" s="47" t="s">
        <v>70</v>
      </c>
      <c r="B15" s="47" t="s">
        <v>71</v>
      </c>
      <c r="C15" s="47" t="n">
        <v>4</v>
      </c>
      <c r="D15" s="47" t="n">
        <v>2</v>
      </c>
      <c r="E15" s="47" t="n">
        <v>0</v>
      </c>
      <c r="F15" s="47" t="n">
        <v>6</v>
      </c>
    </row>
    <row r="16" customFormat="false" ht="12.8" hidden="false" customHeight="false" outlineLevel="0" collapsed="false">
      <c r="A16" s="47" t="s">
        <v>24</v>
      </c>
      <c r="B16" s="47" t="s">
        <v>25</v>
      </c>
      <c r="C16" s="47" t="n">
        <v>900</v>
      </c>
      <c r="D16" s="47" t="n">
        <v>10</v>
      </c>
      <c r="E16" s="47" t="n">
        <v>10</v>
      </c>
      <c r="F16" s="47" t="n">
        <v>920</v>
      </c>
    </row>
    <row r="17" customFormat="false" ht="12.8" hidden="false" customHeight="false" outlineLevel="0" collapsed="false">
      <c r="A17" s="47" t="s">
        <v>30</v>
      </c>
    </row>
    <row r="18" customFormat="false" ht="12.8" hidden="false" customHeight="false" outlineLevel="0" collapsed="false">
      <c r="C18" s="47" t="n">
        <f aca="false">SUM(C2:C16)</f>
        <v>1347</v>
      </c>
      <c r="D18" s="47" t="n">
        <f aca="false">SUM(D2:D16)</f>
        <v>118</v>
      </c>
      <c r="E18" s="47" t="n">
        <f aca="false">SUM(E2:E16)</f>
        <v>31</v>
      </c>
      <c r="F18" s="47" t="n">
        <f aca="false">SUM(F2:F16)</f>
        <v>1496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1030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2025-04-05T18:12:20Z</dcterms:created>
  <dc:creator/>
  <dc:description/>
  <dc:language>fr-FR</dc:language>
  <cp:lastModifiedBy/>
  <dcterms:modified xsi:type="dcterms:W3CDTF">2025-04-12T08:48:22Z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